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0.39\財政課\財政係\常用\16 財政指標\財政状況資料集\R6（R5決算）\05追加照会（公会計分）\02　回答\"/>
    </mc:Choice>
  </mc:AlternateContent>
  <xr:revisionPtr revIDLastSave="0" documentId="13_ncr:1_{91ACC4D2-7580-4B09-A4E5-93DC485DC1FA}"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AM35" i="10" s="1"/>
  <c r="BW34" i="10" l="1"/>
  <c r="BW35" i="10" l="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<sst xmlns="http://schemas.openxmlformats.org/spreadsheetml/2006/main" count="1167" uniqueCount="587">
  <si>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</si>
  <si>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</si>
  <si>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</si>
  <si>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</si>
  <si>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</si>
  <si>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</si>
  <si>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</si>
  <si>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</si>
  <si>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</si>
  <si>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</si>
  <si>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</si>
  <si>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</si>
  <si>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</si>
  <si>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</si>
  <si>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</si>
  <si>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</si>
  <si>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</si>
  <si>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</si>
  <si>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</si>
  <si>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</si>
  <si>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</si>
  <si>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</si>
  <si>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</si>
  <si>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</si>
  <si>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</si>
  <si>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</si>
  <si>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</si>
  <si>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</si>
  <si>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</si>
  <si>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</si>
  <si>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</si>
  <si>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</si>
  <si>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</si>
  <si>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</si>
  <si>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</si>
  <si>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</si>
  <si>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</si>
  <si>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</si>
  <si>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</si>
  <si>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</si>
  <si>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</si>
  <si>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</si>
  <si>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</si>
  <si>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</si>
  <si>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</si>
  <si>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</si>
  <si>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</si>
  <si>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</si>
  <si>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</si>
  <si>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</si>
  <si>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</si>
  <si>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</si>
  <si>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</si>
  <si>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</si>
  <si>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</si>
  <si>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</si>
  <si>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</si>
  <si>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</si>
  <si>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</si>
  <si>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</si>
  <si>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</si>
  <si>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</si>
  <si>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</si>
  <si>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</si>
  <si>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</si>
  <si>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</si>
  <si>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</si>
  <si>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</si>
  <si>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</si>
  <si>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</si>
  <si>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</si>
  <si>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</si>
  <si>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</si>
  <si>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</si>
  <si>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</si>
  <si>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</si>
  <si>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</si>
  <si>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</si>
  <si>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</si>
  <si>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</si>
  <si>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</si>
  <si>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</si>
  <si>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</si>
  <si>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</si>
  <si>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</si>
  <si>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</si>
  <si>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</si>
  <si>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</si>
  <si>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</si>
  <si>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</si>
  <si>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</si>
  <si>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</si>
  <si>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</si>
  <si>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</si>
  <si>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</si>
  <si>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</si>
  <si>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</si>
  <si>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</si>
  <si>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</si>
  <si>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</si>
  <si>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</si>
  <si>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</si>
  <si>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</si>
  <si>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</si>
  <si>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</si>
  <si>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</si>
  <si>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</si>
  <si>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</si>
  <si>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</si>
  <si>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</si>
  <si>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</si>
  <si>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</si>
  <si>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</si>
  <si>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</si>
  <si>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</si>
  <si>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</si>
  <si>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</si>
  <si>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</si>
  <si>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</si>
  <si>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</si>
  <si>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</si>
  <si>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</si>
  <si>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</si>
  <si>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</si>
  <si>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</si>
  <si>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</si>
  <si>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</si>
  <si>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</si>
  <si>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</si>
  <si>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</si>
  <si>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</si>
  <si>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</si>
  <si>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</si>
  <si>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</si>
  <si>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</si>
  <si>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</si>
  <si>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</si>
  <si>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</si>
  <si>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</si>
  <si>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</si>
  <si>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</si>
  <si>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</si>
  <si>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</si>
  <si>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</si>
  <si>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</si>
  <si>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</si>
  <si>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</si>
  <si>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</si>
  <si>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</si>
  <si>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</si>
  <si>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</si>
  <si>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</si>
  <si>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</si>
  <si>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</si>
  <si>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</si>
  <si>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</si>
  <si>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</si>
  <si>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</si>
  <si>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</si>
  <si>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</si>
  <si>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</si>
  <si>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</si>
  <si>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</si>
  <si>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</si>
  <si>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</si>
  <si>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</si>
  <si>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</si>
  <si>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</si>
  <si>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</si>
  <si>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</si>
  <si>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</si>
  <si>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</si>
  <si>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</si>
  <si>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</si>
  <si>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</si>
  <si>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</si>
  <si>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</si>
  <si>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</si>
  <si>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</si>
  <si>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</si>
  <si>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</si>
  <si>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</si>
  <si>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</si>
  <si>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</si>
  <si>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</si>
  <si>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</si>
  <si>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</si>
  <si>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</si>
  <si>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</si>
  <si>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</si>
  <si>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</si>
  <si>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</si>
  <si>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</si>
  <si>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</si>
  <si>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</si>
  <si>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</si>
  <si>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</si>
  <si>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</si>
  <si>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</si>
  <si>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</si>
  <si>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</si>
  <si>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</si>
  <si>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</si>
  <si>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岐阜県可児市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</si>
  <si>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</si>
  <si>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</si>
  <si>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</si>
  <si>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</si>
  <si>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</si>
  <si>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</si>
  <si>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</si>
  <si>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</si>
  <si>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</si>
  <si>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</si>
  <si>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</si>
  <si>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</si>
  <si>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</si>
  <si>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</si>
  <si>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</si>
  <si>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</si>
  <si>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</si>
  <si>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</si>
  <si>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</si>
  <si>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</si>
  <si>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</si>
  <si>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</si>
  <si>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</si>
  <si>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</si>
  <si>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</si>
  <si>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</si>
  <si>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</si>
  <si>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</si>
  <si>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</si>
  <si>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</si>
  <si>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</si>
  <si>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</si>
  <si>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</si>
  <si>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</si>
  <si>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</si>
  <si>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</si>
  <si>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</si>
  <si>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</si>
  <si>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</si>
  <si>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</si>
  <si>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</si>
  <si>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</si>
  <si>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</si>
  <si>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</si>
  <si>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</si>
  <si>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</si>
  <si>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</si>
  <si>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</si>
  <si>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</si>
  <si>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</si>
  <si>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</si>
  <si>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</si>
  <si>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</si>
  <si>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</si>
  <si>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</si>
  <si>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</si>
  <si>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</si>
  <si>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</si>
  <si>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</si>
  <si>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</si>
  <si>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</si>
  <si>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</si>
  <si>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</si>
  <si>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</si>
  <si>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</si>
  <si>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</si>
  <si>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</si>
  <si>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</si>
  <si>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</si>
  <si>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</si>
  <si>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</si>
  <si>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</si>
  <si>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</si>
  <si>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</si>
  <si>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</si>
  <si>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</si>
  <si>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</si>
  <si>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</si>
  <si>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</si>
  <si>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</si>
  <si>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</si>
  <si>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</si>
  <si>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</si>
  <si>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</si>
  <si>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</si>
  <si>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</si>
  <si>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</si>
  <si>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</si>
  <si>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</si>
  <si>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</si>
  <si>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</si>
  <si>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</si>
  <si>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</si>
  <si>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</si>
  <si>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</si>
  <si>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</si>
  <si>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</si>
  <si>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</si>
  <si>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</si>
  <si>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</si>
  <si>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</si>
  <si>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</si>
  <si>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</si>
  <si>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</si>
  <si>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</si>
  <si>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</si>
  <si>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</si>
  <si>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</si>
  <si>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</si>
  <si>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</si>
  <si>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</si>
  <si>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</si>
  <si>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</si>
  <si>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</si>
  <si>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</si>
  <si>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</si>
  <si>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</si>
  <si>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</si>
  <si>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</si>
  <si>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</si>
  <si>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</si>
  <si>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</si>
  <si>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</si>
  <si>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</si>
  <si>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</si>
  <si>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</si>
  <si>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</si>
  <si>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</si>
  <si>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</si>
  <si>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</si>
  <si>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</si>
  <si>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</si>
  <si>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</si>
  <si>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</si>
  <si>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</si>
  <si>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</si>
  <si>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</si>
  <si>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</si>
  <si>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</si>
  <si>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</si>
  <si>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</si>
  <si>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</si>
  <si>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</si>
  <si>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</si>
  <si>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</si>
  <si>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</si>
  <si>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</si>
  <si>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</si>
  <si>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</si>
  <si>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</si>
  <si>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岐阜県可児市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</si>
  <si>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</si>
  <si>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</si>
  <si>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</si>
  <si>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</si>
  <si>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</si>
  <si>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</si>
  <si>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</si>
  <si>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</si>
  <si>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</si>
  <si>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</si>
  <si>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</si>
  <si>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</si>
  <si>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</si>
  <si>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</si>
  <si>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</si>
  <si>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</si>
  <si>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</si>
  <si>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</si>
  <si>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</si>
  <si>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</si>
  <si>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</si>
  <si>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</si>
  <si>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</si>
  <si>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</si>
  <si>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</si>
  <si>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</si>
  <si>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</si>
  <si>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</si>
  <si>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</si>
  <si>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</si>
  <si>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</si>
  <si>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</si>
  <si>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</si>
  <si>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</si>
  <si>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</si>
  <si>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</si>
  <si>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</si>
  <si>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</si>
  <si>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</si>
  <si>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</si>
  <si>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</si>
  <si>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農業集落排水事業特別会計</t>
    <phoneticPr fontId="5"/>
  </si>
  <si>
    <t>法非適用企業</t>
    <phoneticPr fontId="5"/>
  </si>
  <si>
    <t>可児御嵩インターチェンジ工業団地開発事業特別会計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</si>
  <si>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</si>
  <si>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</si>
  <si>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</si>
  <si>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</si>
  <si>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</si>
  <si>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</si>
  <si>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</si>
  <si>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</si>
  <si>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</si>
  <si>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</si>
  <si>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</si>
  <si>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</si>
  <si>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</si>
  <si>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</si>
  <si>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</si>
  <si>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</si>
  <si>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</si>
  <si>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</si>
  <si>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</si>
  <si>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</si>
  <si>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</si>
  <si>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</si>
  <si>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</si>
  <si>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</si>
  <si>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</si>
  <si>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</si>
  <si>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</si>
  <si>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</si>
  <si>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</si>
  <si>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</si>
  <si>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</si>
  <si>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</si>
  <si>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</si>
  <si>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</si>
  <si>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</si>
  <si>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</si>
  <si>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</si>
  <si>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</si>
  <si>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</si>
  <si>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</si>
  <si>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</si>
  <si>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</si>
  <si>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</si>
  <si>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</si>
  <si>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</si>
  <si>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</si>
  <si>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</si>
  <si>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</si>
  <si>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</si>
  <si>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</si>
  <si>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</si>
  <si>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</si>
  <si>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</si>
  <si>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</si>
  <si>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</si>
  <si>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</si>
  <si>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</si>
  <si>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</si>
  <si>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</si>
  <si>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</si>
  <si>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</si>
  <si>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</si>
  <si>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</si>
  <si>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</si>
  <si>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</si>
  <si>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</si>
  <si>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</si>
  <si>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</si>
  <si>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</si>
  <si>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</si>
  <si>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</si>
  <si>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</si>
  <si>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</si>
  <si>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</si>
  <si>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</si>
  <si>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</si>
  <si>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</si>
  <si>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</si>
  <si>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</si>
  <si>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</si>
  <si>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</si>
  <si>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</si>
  <si>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</si>
  <si>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</si>
  <si>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</si>
  <si>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</si>
  <si>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</si>
  <si>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</si>
  <si>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</si>
  <si>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</si>
  <si>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</si>
  <si>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</si>
  <si>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</si>
  <si>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</si>
  <si>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</si>
  <si>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</si>
  <si>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</si>
  <si>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</si>
  <si>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</si>
  <si>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</si>
  <si>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</si>
  <si>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</si>
  <si>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</si>
  <si>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</si>
  <si>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</si>
  <si>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</si>
  <si>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</si>
  <si>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</si>
  <si>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</si>
  <si>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</si>
  <si>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</si>
  <si>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</si>
  <si>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</si>
  <si>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</si>
  <si>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</si>
  <si>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</si>
  <si>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</si>
  <si>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</si>
  <si>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</si>
  <si>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</si>
  <si>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</si>
  <si>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</si>
  <si>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</si>
  <si>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</si>
  <si>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</si>
  <si>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</si>
  <si>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</si>
  <si>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</si>
  <si>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</si>
  <si>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</si>
  <si>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</si>
  <si>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</si>
  <si>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</si>
  <si>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</si>
  <si>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</si>
  <si>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</si>
  <si>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</si>
  <si>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</si>
  <si>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介護保険特別会計（保険事業勘定）</t>
  </si>
  <si>
    <t>国民健康保険事業特別会計</t>
  </si>
  <si>
    <t>農業集落排水事業特別会計</t>
  </si>
  <si>
    <t>自家用工業用水道事業特別会計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</si>
  <si>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</si>
  <si>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</si>
  <si>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</si>
  <si>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</si>
  <si>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</si>
  <si>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</si>
  <si>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</si>
  <si>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</si>
  <si>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基金から267百万円繰入　財産区から31百万円繰入</t>
    <rPh sb="0" eb="2">
      <t>キキン</t>
    </rPh>
    <rPh sb="7" eb="10">
      <t>ヒャクマンエン</t>
    </rPh>
    <rPh sb="10" eb="12">
      <t>クリイレ</t>
    </rPh>
    <rPh sb="13" eb="16">
      <t>ザイサンク</t>
    </rPh>
    <rPh sb="20" eb="22">
      <t>ヒャクマン</t>
    </rPh>
    <rPh sb="22" eb="23">
      <t>エン</t>
    </rPh>
    <rPh sb="23" eb="25">
      <t>クリイレ</t>
    </rPh>
    <phoneticPr fontId="2"/>
  </si>
  <si>
    <t>-</t>
    <phoneticPr fontId="2"/>
  </si>
  <si>
    <t>基金から174百万円繰入</t>
    <rPh sb="0" eb="2">
      <t>キキン</t>
    </rPh>
    <rPh sb="7" eb="12">
      <t>ヒャクマンエンクリイレ</t>
    </rPh>
    <phoneticPr fontId="2"/>
  </si>
  <si>
    <t>-</t>
    <phoneticPr fontId="2"/>
  </si>
  <si>
    <t>可茂衛生施設利用組合</t>
    <rPh sb="0" eb="6">
      <t>カモエイセイシセツ</t>
    </rPh>
    <rPh sb="6" eb="10">
      <t>リヨウクミアイ</t>
    </rPh>
    <phoneticPr fontId="2"/>
  </si>
  <si>
    <t>可児川防災等ため池組合</t>
    <rPh sb="0" eb="3">
      <t>カニガワ</t>
    </rPh>
    <rPh sb="3" eb="6">
      <t>ボウサイトウ</t>
    </rPh>
    <rPh sb="8" eb="9">
      <t>イケ</t>
    </rPh>
    <rPh sb="9" eb="11">
      <t>クミアイ</t>
    </rPh>
    <phoneticPr fontId="2"/>
  </si>
  <si>
    <t>可児市・御嵩町中学校組合</t>
    <rPh sb="0" eb="3">
      <t>カニシ</t>
    </rPh>
    <rPh sb="4" eb="6">
      <t>ミタケ</t>
    </rPh>
    <rPh sb="6" eb="7">
      <t>チョウ</t>
    </rPh>
    <rPh sb="7" eb="12">
      <t>チュウガッコウクミアイ</t>
    </rPh>
    <phoneticPr fontId="2"/>
  </si>
  <si>
    <t>岐阜県市町村会館組合</t>
    <rPh sb="0" eb="3">
      <t>ギフケン</t>
    </rPh>
    <rPh sb="3" eb="6">
      <t>シチョウソン</t>
    </rPh>
    <rPh sb="4" eb="6">
      <t>チョウソン</t>
    </rPh>
    <rPh sb="6" eb="10">
      <t>カイカンクミアイ</t>
    </rPh>
    <phoneticPr fontId="2"/>
  </si>
  <si>
    <t>岐阜県市町村職員退職手当組合</t>
    <rPh sb="0" eb="8">
      <t>ギフケンシチョウソンショクイン</t>
    </rPh>
    <rPh sb="8" eb="10">
      <t>タイショク</t>
    </rPh>
    <rPh sb="10" eb="12">
      <t>テアテ</t>
    </rPh>
    <rPh sb="12" eb="14">
      <t>クミアイ</t>
    </rPh>
    <phoneticPr fontId="2"/>
  </si>
  <si>
    <t>可茂消防事務組合</t>
    <rPh sb="0" eb="8">
      <t>カモショウボウジムクミアイ</t>
    </rPh>
    <phoneticPr fontId="2"/>
  </si>
  <si>
    <t>後期高齢者医療連合（一般会計分）</t>
    <rPh sb="0" eb="2">
      <t>コウキ</t>
    </rPh>
    <rPh sb="2" eb="5">
      <t>コウレイシャ</t>
    </rPh>
    <rPh sb="5" eb="9">
      <t>イリョウレンゴウ</t>
    </rPh>
    <rPh sb="10" eb="14">
      <t>イッパンカイケイ</t>
    </rPh>
    <rPh sb="14" eb="15">
      <t>ブン</t>
    </rPh>
    <phoneticPr fontId="2"/>
  </si>
  <si>
    <t>後期高齢者医療連合（特別会計分）</t>
    <rPh sb="0" eb="2">
      <t>コウキ</t>
    </rPh>
    <rPh sb="2" eb="5">
      <t>コウレイシャ</t>
    </rPh>
    <rPh sb="5" eb="9">
      <t>イリョウレンゴウ</t>
    </rPh>
    <rPh sb="10" eb="14">
      <t>トクベツカイケイ</t>
    </rPh>
    <rPh sb="14" eb="15">
      <t>ブン</t>
    </rPh>
    <phoneticPr fontId="2"/>
  </si>
  <si>
    <t>可茂公設地方卸売市場組合</t>
    <rPh sb="0" eb="10">
      <t>カモコウセツチホウオロシウリシジョウ</t>
    </rPh>
    <rPh sb="10" eb="12">
      <t>クミアイ</t>
    </rPh>
    <phoneticPr fontId="2"/>
  </si>
  <si>
    <t>法非適用企業</t>
    <phoneticPr fontId="2"/>
  </si>
  <si>
    <t>可児市体育連盟</t>
    <rPh sb="0" eb="3">
      <t>カニシ</t>
    </rPh>
    <rPh sb="3" eb="7">
      <t>タイイクレンメイ</t>
    </rPh>
    <phoneticPr fontId="2"/>
  </si>
  <si>
    <t>可児市文化芸術振興財団</t>
    <rPh sb="0" eb="3">
      <t>カニシ</t>
    </rPh>
    <rPh sb="3" eb="9">
      <t>ブンカゲイジュツシンコウ</t>
    </rPh>
    <rPh sb="9" eb="11">
      <t>ザイダン</t>
    </rPh>
    <phoneticPr fontId="2"/>
  </si>
  <si>
    <t>可児市土地開発公社</t>
    <rPh sb="0" eb="5">
      <t>カニシトチ</t>
    </rPh>
    <rPh sb="5" eb="9">
      <t>カイハツコウシャ</t>
    </rPh>
    <phoneticPr fontId="2"/>
  </si>
  <si>
    <t>○</t>
    <phoneticPr fontId="2"/>
  </si>
  <si>
    <t>可児道の駅</t>
    <rPh sb="0" eb="3">
      <t>カニミチ</t>
    </rPh>
    <rPh sb="4" eb="5">
      <t>エキ</t>
    </rPh>
    <phoneticPr fontId="2"/>
  </si>
  <si>
    <t>-</t>
    <phoneticPr fontId="2"/>
  </si>
  <si>
    <t>公共施設整備基金</t>
    <rPh sb="0" eb="4">
      <t>コウキョウシセツ</t>
    </rPh>
    <rPh sb="4" eb="6">
      <t>セイビ</t>
    </rPh>
    <rPh sb="6" eb="8">
      <t>キキン</t>
    </rPh>
    <phoneticPr fontId="5"/>
  </si>
  <si>
    <t>まちづくり振興基金</t>
    <rPh sb="5" eb="7">
      <t>シンコウ</t>
    </rPh>
    <rPh sb="7" eb="9">
      <t>キキン</t>
    </rPh>
    <phoneticPr fontId="2"/>
  </si>
  <si>
    <t>森林環境基金</t>
    <rPh sb="0" eb="4">
      <t>シンリンカンキョウ</t>
    </rPh>
    <rPh sb="4" eb="6">
      <t>キキン</t>
    </rPh>
    <phoneticPr fontId="2"/>
  </si>
  <si>
    <t>久々利ため池組合管理基金</t>
    <rPh sb="0" eb="3">
      <t>ククリ</t>
    </rPh>
    <rPh sb="5" eb="6">
      <t>イケ</t>
    </rPh>
    <rPh sb="6" eb="8">
      <t>クミアイ</t>
    </rPh>
    <rPh sb="8" eb="10">
      <t>カンリ</t>
    </rPh>
    <rPh sb="10" eb="12">
      <t>キキン</t>
    </rPh>
    <phoneticPr fontId="2"/>
  </si>
  <si>
    <t>地域福祉基金</t>
    <rPh sb="0" eb="2">
      <t>チイキ</t>
    </rPh>
    <rPh sb="2" eb="4">
      <t>フクシ</t>
    </rPh>
    <rPh sb="4" eb="6">
      <t>キキン</t>
    </rPh>
    <phoneticPr fontId="2"/>
  </si>
  <si>
    <t>基金から30百万円繰入</t>
    <rPh sb="0" eb="2">
      <t>キキン</t>
    </rPh>
    <rPh sb="6" eb="11">
      <t>ヒャクマンエンクリイレ</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</si>
  <si>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</si>
  <si>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</si>
  <si>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</si>
  <si>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の負担額に対して、基金などの充当財源が上回っているため、将来負担比率は算定されておらず、有形固定資産減価償却率は類似団体平均値を下回っています。公共施設マネジメント基本計画に沿って計画的に施設の長寿命化・更新等を行い、その財源については、公共施設整備基金を計画的に積み立てるとともに、公債費を適切に管理していき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</si>
  <si>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</si>
  <si>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</si>
  <si>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</si>
  <si>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</si>
  <si>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</si>
  <si>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</si>
  <si>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の負担額に対して、基金などの充当財源が上回っているため、将来負担比率は算定されていません。実質公債費比率については、一般会計の元利償還金や公営企業への繰入金（地方債償還財源分）の減少によりマイナス値となりました。類似団体と比較すると、依然として低い水準を維持しています。</t>
    <rPh sb="60" eb="64">
      <t>イッパンカイケイ</t>
    </rPh>
    <rPh sb="65" eb="70">
      <t>ガンリショウカンキン</t>
    </rPh>
    <rPh sb="71" eb="75">
      <t>コウエイキギョウ</t>
    </rPh>
    <rPh sb="77" eb="80">
      <t>クリイレキン</t>
    </rPh>
    <rPh sb="81" eb="84">
      <t>チホウサイ</t>
    </rPh>
    <rPh sb="84" eb="86">
      <t>ショウカン</t>
    </rPh>
    <rPh sb="86" eb="89">
      <t>ザイゲンブン</t>
    </rPh>
    <rPh sb="91" eb="93">
      <t>ゲンショウ</t>
    </rPh>
    <rPh sb="100" eb="101">
      <t>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</si>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</sst>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A61968C-DA8E-4FB5-BCF3-E0D58DA1C0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A845-4606-A1F9-F379279183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53897</c:v>
                </c:pt>
                <c:pt idx="1">
                  <c:v>34098</c:v>
                </c:pt>
                <c:pt idx="2">
                  <c:v>24982</c:v>
                </c:pt>
                <c:pt idx="3">
                  <c:v>16365</c:v>
                </c:pt>
                <c:pt idx="4">
                  <c:v>27342</c:v>
                </c:pt>
              </c:numCache>
            </c:numRef>
          </c:val>
          <c:smooth val="0"/>
          <c:extLst>
            <c:ext xmlns:c16="http://schemas.microsoft.com/office/drawing/2014/chart" uri="{C3380CC4-5D6E-409C-BE32-E72D297353CC}">
              <c16:uniqueId val="{00000001-A845-4606-A1F9-F379279183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8.4600000000000009</c:v>
                </c:pt>
                <c:pt idx="1">
                  <c:v>7.64</c:v>
                </c:pt>
                <c:pt idx="2">
                  <c:v>11.34</c:v>
                </c:pt>
                <c:pt idx="3">
                  <c:v>12.67</c:v>
                </c:pt>
                <c:pt idx="4">
                  <c:v>13.44</c:v>
                </c:pt>
              </c:numCache>
            </c:numRef>
          </c:val>
          <c:extLst>
            <c:ext xmlns:c16="http://schemas.microsoft.com/office/drawing/2014/chart" uri="{C3380CC4-5D6E-409C-BE32-E72D297353CC}">
              <c16:uniqueId val="{00000000-62F4-402E-96D6-63854A3212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31.31</c:v>
                </c:pt>
                <c:pt idx="1">
                  <c:v>32.78</c:v>
                </c:pt>
                <c:pt idx="2">
                  <c:v>33.270000000000003</c:v>
                </c:pt>
                <c:pt idx="3">
                  <c:v>40.36</c:v>
                </c:pt>
                <c:pt idx="4">
                  <c:v>45.18</c:v>
                </c:pt>
              </c:numCache>
            </c:numRef>
          </c:val>
          <c:extLst>
            <c:ext xmlns:c16="http://schemas.microsoft.com/office/drawing/2014/chart" uri="{C3380CC4-5D6E-409C-BE32-E72D297353CC}">
              <c16:uniqueId val="{00000001-62F4-402E-96D6-63854A3212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3.44</c:v>
                </c:pt>
                <c:pt idx="1">
                  <c:v>1.76</c:v>
                </c:pt>
                <c:pt idx="2">
                  <c:v>6.35</c:v>
                </c:pt>
                <c:pt idx="3">
                  <c:v>7.48</c:v>
                </c:pt>
                <c:pt idx="4">
                  <c:v>6.61</c:v>
                </c:pt>
              </c:numCache>
            </c:numRef>
          </c:val>
          <c:smooth val="0"/>
          <c:extLst>
            <c:ext xmlns:c16="http://schemas.microsoft.com/office/drawing/2014/chart" uri="{C3380CC4-5D6E-409C-BE32-E72D297353CC}">
              <c16:uniqueId val="{00000002-62F4-402E-96D6-63854A3212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0.02</c:v>
                </c:pt>
                <c:pt idx="4">
                  <c:v>#N/A</c:v>
                </c:pt>
                <c:pt idx="5">
                  <c:v>0.02</c:v>
                </c:pt>
                <c:pt idx="6">
                  <c:v>#N/A</c:v>
                </c:pt>
                <c:pt idx="7">
                  <c:v>0.02</c:v>
                </c:pt>
                <c:pt idx="8">
                  <c:v>#N/A</c:v>
                </c:pt>
                <c:pt idx="9">
                  <c:v>0</c:v>
                </c:pt>
              </c:numCache>
            </c:numRef>
          </c:val>
          <c:extLst>
            <c:ext xmlns:c16="http://schemas.microsoft.com/office/drawing/2014/chart" uri="{C3380CC4-5D6E-409C-BE32-E72D297353CC}">
              <c16:uniqueId val="{00000000-A292-4AC2-99D1-258960BF0E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92-4AC2-99D1-258960BF0ED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0.18</c:v>
                </c:pt>
                <c:pt idx="4">
                  <c:v>#N/A</c:v>
                </c:pt>
                <c:pt idx="5">
                  <c:v>0.12</c:v>
                </c:pt>
                <c:pt idx="6">
                  <c:v>#N/A</c:v>
                </c:pt>
                <c:pt idx="7">
                  <c:v>0.1</c:v>
                </c:pt>
                <c:pt idx="8">
                  <c:v>#N/A</c:v>
                </c:pt>
                <c:pt idx="9">
                  <c:v>0.04</c:v>
                </c:pt>
              </c:numCache>
            </c:numRef>
          </c:val>
          <c:extLst>
            <c:ext xmlns:c16="http://schemas.microsoft.com/office/drawing/2014/chart" uri="{C3380CC4-5D6E-409C-BE32-E72D297353CC}">
              <c16:uniqueId val="{00000002-A292-4AC2-99D1-258960BF0ED6}"/>
            </c:ext>
          </c:extLst>
        </c:ser>
        <c:ser>
          <c:idx val="3"/>
          <c:order val="3"/>
          <c:tx>
            <c:strRef>
              <c:f>データシート!$A$30</c:f>
              <c:strCache>
                <c:ptCount val="1"/>
                <c:pt idx="0">
                  <c:v>自家用工業用水道事業特別会計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0.24</c:v>
                </c:pt>
                <c:pt idx="2">
                  <c:v>#N/A</c:v>
                </c:pt>
                <c:pt idx="3">
                  <c:v>0.24</c:v>
                </c:pt>
                <c:pt idx="4">
                  <c:v>#N/A</c:v>
                </c:pt>
                <c:pt idx="5">
                  <c:v>0.22</c:v>
                </c:pt>
                <c:pt idx="6">
                  <c:v>#N/A</c:v>
                </c:pt>
                <c:pt idx="7">
                  <c:v>0.23</c:v>
                </c:pt>
                <c:pt idx="8">
                  <c:v>#N/A</c:v>
                </c:pt>
                <c:pt idx="9">
                  <c:v>0.24</c:v>
                </c:pt>
              </c:numCache>
            </c:numRef>
          </c:val>
          <c:extLst>
            <c:ext xmlns:c16="http://schemas.microsoft.com/office/drawing/2014/chart" uri="{C3380CC4-5D6E-409C-BE32-E72D297353CC}">
              <c16:uniqueId val="{00000003-A292-4AC2-99D1-258960BF0ED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7.0000000000000007E-2</c:v>
                </c:pt>
                <c:pt idx="4">
                  <c:v>#N/A</c:v>
                </c:pt>
                <c:pt idx="5">
                  <c:v>0.09</c:v>
                </c:pt>
                <c:pt idx="6">
                  <c:v>#N/A</c:v>
                </c:pt>
                <c:pt idx="7">
                  <c:v>0.13</c:v>
                </c:pt>
                <c:pt idx="8">
                  <c:v>#N/A</c:v>
                </c:pt>
                <c:pt idx="9">
                  <c:v>0.38</c:v>
                </c:pt>
              </c:numCache>
            </c:numRef>
          </c:val>
          <c:extLst>
            <c:ext xmlns:c16="http://schemas.microsoft.com/office/drawing/2014/chart" uri="{C3380CC4-5D6E-409C-BE32-E72D297353CC}">
              <c16:uniqueId val="{00000004-A292-4AC2-99D1-258960BF0ED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1.34</c:v>
                </c:pt>
                <c:pt idx="4">
                  <c:v>#N/A</c:v>
                </c:pt>
                <c:pt idx="5">
                  <c:v>0.89</c:v>
                </c:pt>
                <c:pt idx="6">
                  <c:v>#N/A</c:v>
                </c:pt>
                <c:pt idx="7">
                  <c:v>0.77</c:v>
                </c:pt>
                <c:pt idx="8">
                  <c:v>#N/A</c:v>
                </c:pt>
                <c:pt idx="9">
                  <c:v>0.47</c:v>
                </c:pt>
              </c:numCache>
            </c:numRef>
          </c:val>
          <c:extLst>
            <c:ext xmlns:c16="http://schemas.microsoft.com/office/drawing/2014/chart" uri="{C3380CC4-5D6E-409C-BE32-E72D297353CC}">
              <c16:uniqueId val="{00000005-A292-4AC2-99D1-258960BF0ED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1.05</c:v>
                </c:pt>
                <c:pt idx="4">
                  <c:v>#N/A</c:v>
                </c:pt>
                <c:pt idx="5">
                  <c:v>1.07</c:v>
                </c:pt>
                <c:pt idx="6">
                  <c:v>#N/A</c:v>
                </c:pt>
                <c:pt idx="7">
                  <c:v>1.31</c:v>
                </c:pt>
                <c:pt idx="8">
                  <c:v>#N/A</c:v>
                </c:pt>
                <c:pt idx="9">
                  <c:v>1.1399999999999999</c:v>
                </c:pt>
              </c:numCache>
            </c:numRef>
          </c:val>
          <c:extLst>
            <c:ext xmlns:c16="http://schemas.microsoft.com/office/drawing/2014/chart" uri="{C3380CC4-5D6E-409C-BE32-E72D297353CC}">
              <c16:uniqueId val="{00000006-A292-4AC2-99D1-258960BF0ED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1.53</c:v>
                </c:pt>
                <c:pt idx="2">
                  <c:v>#N/A</c:v>
                </c:pt>
                <c:pt idx="3">
                  <c:v>2.0299999999999998</c:v>
                </c:pt>
                <c:pt idx="4">
                  <c:v>#N/A</c:v>
                </c:pt>
                <c:pt idx="5">
                  <c:v>2.38</c:v>
                </c:pt>
                <c:pt idx="6">
                  <c:v>#N/A</c:v>
                </c:pt>
                <c:pt idx="7">
                  <c:v>3</c:v>
                </c:pt>
                <c:pt idx="8">
                  <c:v>#N/A</c:v>
                </c:pt>
                <c:pt idx="9">
                  <c:v>3.64</c:v>
                </c:pt>
              </c:numCache>
            </c:numRef>
          </c:val>
          <c:extLst>
            <c:ext xmlns:c16="http://schemas.microsoft.com/office/drawing/2014/chart" uri="{C3380CC4-5D6E-409C-BE32-E72D297353CC}">
              <c16:uniqueId val="{00000007-A292-4AC2-99D1-258960BF0ED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8.17</c:v>
                </c:pt>
                <c:pt idx="2">
                  <c:v>#N/A</c:v>
                </c:pt>
                <c:pt idx="3">
                  <c:v>7.37</c:v>
                </c:pt>
                <c:pt idx="4">
                  <c:v>#N/A</c:v>
                </c:pt>
                <c:pt idx="5">
                  <c:v>11.08</c:v>
                </c:pt>
                <c:pt idx="6">
                  <c:v>#N/A</c:v>
                </c:pt>
                <c:pt idx="7">
                  <c:v>12.4</c:v>
                </c:pt>
                <c:pt idx="8">
                  <c:v>#N/A</c:v>
                </c:pt>
                <c:pt idx="9">
                  <c:v>13.19</c:v>
                </c:pt>
              </c:numCache>
            </c:numRef>
          </c:val>
          <c:extLst>
            <c:ext xmlns:c16="http://schemas.microsoft.com/office/drawing/2014/chart" uri="{C3380CC4-5D6E-409C-BE32-E72D297353CC}">
              <c16:uniqueId val="{00000008-A292-4AC2-99D1-258960BF0E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12.02</c:v>
                </c:pt>
                <c:pt idx="2">
                  <c:v>#N/A</c:v>
                </c:pt>
                <c:pt idx="3">
                  <c:v>12.4</c:v>
                </c:pt>
                <c:pt idx="4">
                  <c:v>#N/A</c:v>
                </c:pt>
                <c:pt idx="5">
                  <c:v>13.76</c:v>
                </c:pt>
                <c:pt idx="6">
                  <c:v>#N/A</c:v>
                </c:pt>
                <c:pt idx="7">
                  <c:v>14.28</c:v>
                </c:pt>
                <c:pt idx="8">
                  <c:v>#N/A</c:v>
                </c:pt>
                <c:pt idx="9">
                  <c:v>15.18</c:v>
                </c:pt>
              </c:numCache>
            </c:numRef>
          </c:val>
          <c:extLst>
            <c:ext xmlns:c16="http://schemas.microsoft.com/office/drawing/2014/chart" uri="{C3380CC4-5D6E-409C-BE32-E72D297353CC}">
              <c16:uniqueId val="{00000009-A292-4AC2-99D1-258960BF0E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4057</c:v>
                </c:pt>
                <c:pt idx="5">
                  <c:v>4035</c:v>
                </c:pt>
                <c:pt idx="8">
                  <c:v>4133</c:v>
                </c:pt>
                <c:pt idx="11">
                  <c:v>4213</c:v>
                </c:pt>
                <c:pt idx="14">
                  <c:v>4133</c:v>
                </c:pt>
              </c:numCache>
            </c:numRef>
          </c:val>
          <c:extLst>
            <c:ext xmlns:c16="http://schemas.microsoft.com/office/drawing/2014/chart" uri="{C3380CC4-5D6E-409C-BE32-E72D297353CC}">
              <c16:uniqueId val="{00000000-E91A-4AD6-8AB4-23A4F3806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1A-4AD6-8AB4-23A4F3806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95</c:v>
                </c:pt>
                <c:pt idx="3">
                  <c:v>0</c:v>
                </c:pt>
                <c:pt idx="6">
                  <c:v>0</c:v>
                </c:pt>
                <c:pt idx="9">
                  <c:v>0</c:v>
                </c:pt>
                <c:pt idx="12">
                  <c:v>0</c:v>
                </c:pt>
              </c:numCache>
            </c:numRef>
          </c:val>
          <c:extLst>
            <c:ext xmlns:c16="http://schemas.microsoft.com/office/drawing/2014/chart" uri="{C3380CC4-5D6E-409C-BE32-E72D297353CC}">
              <c16:uniqueId val="{00000002-E91A-4AD6-8AB4-23A4F3806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175</c:v>
                </c:pt>
                <c:pt idx="6">
                  <c:v>222</c:v>
                </c:pt>
                <c:pt idx="9">
                  <c:v>266</c:v>
                </c:pt>
                <c:pt idx="12">
                  <c:v>282</c:v>
                </c:pt>
              </c:numCache>
            </c:numRef>
          </c:val>
          <c:extLst>
            <c:ext xmlns:c16="http://schemas.microsoft.com/office/drawing/2014/chart" uri="{C3380CC4-5D6E-409C-BE32-E72D297353CC}">
              <c16:uniqueId val="{00000003-E91A-4AD6-8AB4-23A4F3806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1659</c:v>
                </c:pt>
                <c:pt idx="3">
                  <c:v>1596</c:v>
                </c:pt>
                <c:pt idx="6">
                  <c:v>1523</c:v>
                </c:pt>
                <c:pt idx="9">
                  <c:v>1486</c:v>
                </c:pt>
                <c:pt idx="12">
                  <c:v>1403</c:v>
                </c:pt>
              </c:numCache>
            </c:numRef>
          </c:val>
          <c:extLst>
            <c:ext xmlns:c16="http://schemas.microsoft.com/office/drawing/2014/chart" uri="{C3380CC4-5D6E-409C-BE32-E72D297353CC}">
              <c16:uniqueId val="{00000004-E91A-4AD6-8AB4-23A4F3806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1A-4AD6-8AB4-23A4F3806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1A-4AD6-8AB4-23A4F3806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2355</c:v>
                </c:pt>
                <c:pt idx="3">
                  <c:v>2356</c:v>
                </c:pt>
                <c:pt idx="6">
                  <c:v>2451</c:v>
                </c:pt>
                <c:pt idx="9">
                  <c:v>2253</c:v>
                </c:pt>
                <c:pt idx="12">
                  <c:v>2140</c:v>
                </c:pt>
              </c:numCache>
            </c:numRef>
          </c:val>
          <c:extLst>
            <c:ext xmlns:c16="http://schemas.microsoft.com/office/drawing/2014/chart" uri="{C3380CC4-5D6E-409C-BE32-E72D297353CC}">
              <c16:uniqueId val="{00000007-E91A-4AD6-8AB4-23A4F3806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184</c:v>
                </c:pt>
                <c:pt idx="2">
                  <c:v>#N/A</c:v>
                </c:pt>
                <c:pt idx="3">
                  <c:v>#N/A</c:v>
                </c:pt>
                <c:pt idx="4">
                  <c:v>92</c:v>
                </c:pt>
                <c:pt idx="5">
                  <c:v>#N/A</c:v>
                </c:pt>
                <c:pt idx="6">
                  <c:v>#N/A</c:v>
                </c:pt>
                <c:pt idx="7">
                  <c:v>63</c:v>
                </c:pt>
                <c:pt idx="8">
                  <c:v>#N/A</c:v>
                </c:pt>
                <c:pt idx="9">
                  <c:v>#N/A</c:v>
                </c:pt>
                <c:pt idx="10">
                  <c:v>-208</c:v>
                </c:pt>
                <c:pt idx="11">
                  <c:v>#N/A</c:v>
                </c:pt>
                <c:pt idx="12">
                  <c:v>#N/A</c:v>
                </c:pt>
                <c:pt idx="13">
                  <c:v>-308</c:v>
                </c:pt>
                <c:pt idx="14">
                  <c:v>#N/A</c:v>
                </c:pt>
              </c:numCache>
            </c:numRef>
          </c:val>
          <c:smooth val="0"/>
          <c:extLst>
            <c:ext xmlns:c16="http://schemas.microsoft.com/office/drawing/2014/chart" uri="{C3380CC4-5D6E-409C-BE32-E72D297353CC}">
              <c16:uniqueId val="{00000008-E91A-4AD6-8AB4-23A4F3806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32084</c:v>
                </c:pt>
                <c:pt idx="5">
                  <c:v>32899</c:v>
                </c:pt>
                <c:pt idx="8">
                  <c:v>34187</c:v>
                </c:pt>
                <c:pt idx="11">
                  <c:v>30144</c:v>
                </c:pt>
                <c:pt idx="14">
                  <c:v>28332</c:v>
                </c:pt>
              </c:numCache>
            </c:numRef>
          </c:val>
          <c:extLst>
            <c:ext xmlns:c16="http://schemas.microsoft.com/office/drawing/2014/chart" uri="{C3380CC4-5D6E-409C-BE32-E72D297353CC}">
              <c16:uniqueId val="{00000000-4A08-45C3-BAF7-C7D6E33FBA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9090</c:v>
                </c:pt>
                <c:pt idx="5">
                  <c:v>8856</c:v>
                </c:pt>
                <c:pt idx="8">
                  <c:v>7938</c:v>
                </c:pt>
                <c:pt idx="11">
                  <c:v>7229</c:v>
                </c:pt>
                <c:pt idx="14">
                  <c:v>6805</c:v>
                </c:pt>
              </c:numCache>
            </c:numRef>
          </c:val>
          <c:extLst>
            <c:ext xmlns:c16="http://schemas.microsoft.com/office/drawing/2014/chart" uri="{C3380CC4-5D6E-409C-BE32-E72D297353CC}">
              <c16:uniqueId val="{00000001-4A08-45C3-BAF7-C7D6E33FBA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15298</c:v>
                </c:pt>
                <c:pt idx="5">
                  <c:v>16220</c:v>
                </c:pt>
                <c:pt idx="8">
                  <c:v>17688</c:v>
                </c:pt>
                <c:pt idx="11">
                  <c:v>19873</c:v>
                </c:pt>
                <c:pt idx="14">
                  <c:v>22183</c:v>
                </c:pt>
              </c:numCache>
            </c:numRef>
          </c:val>
          <c:extLst>
            <c:ext xmlns:c16="http://schemas.microsoft.com/office/drawing/2014/chart" uri="{C3380CC4-5D6E-409C-BE32-E72D297353CC}">
              <c16:uniqueId val="{00000002-4A08-45C3-BAF7-C7D6E33FBA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08-45C3-BAF7-C7D6E33FBA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08-45C3-BAF7-C7D6E33FBA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08-45C3-BAF7-C7D6E33FBA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08-45C3-BAF7-C7D6E33FBA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1419</c:v>
                </c:pt>
                <c:pt idx="3">
                  <c:v>1520</c:v>
                </c:pt>
                <c:pt idx="6">
                  <c:v>1519</c:v>
                </c:pt>
                <c:pt idx="9">
                  <c:v>1532</c:v>
                </c:pt>
                <c:pt idx="12">
                  <c:v>1430</c:v>
                </c:pt>
              </c:numCache>
            </c:numRef>
          </c:val>
          <c:extLst>
            <c:ext xmlns:c16="http://schemas.microsoft.com/office/drawing/2014/chart" uri="{C3380CC4-5D6E-409C-BE32-E72D297353CC}">
              <c16:uniqueId val="{00000007-4A08-45C3-BAF7-C7D6E33FBA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11417</c:v>
                </c:pt>
                <c:pt idx="3">
                  <c:v>10519</c:v>
                </c:pt>
                <c:pt idx="6">
                  <c:v>9409</c:v>
                </c:pt>
                <c:pt idx="9">
                  <c:v>8204</c:v>
                </c:pt>
                <c:pt idx="12">
                  <c:v>7133</c:v>
                </c:pt>
              </c:numCache>
            </c:numRef>
          </c:val>
          <c:extLst>
            <c:ext xmlns:c16="http://schemas.microsoft.com/office/drawing/2014/chart" uri="{C3380CC4-5D6E-409C-BE32-E72D297353CC}">
              <c16:uniqueId val="{00000008-4A08-45C3-BAF7-C7D6E33FBA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511</c:v>
                </c:pt>
                <c:pt idx="3">
                  <c:v>546</c:v>
                </c:pt>
                <c:pt idx="6">
                  <c:v>442</c:v>
                </c:pt>
                <c:pt idx="9">
                  <c:v>410</c:v>
                </c:pt>
                <c:pt idx="12">
                  <c:v>410</c:v>
                </c:pt>
              </c:numCache>
            </c:numRef>
          </c:val>
          <c:extLst>
            <c:ext xmlns:c16="http://schemas.microsoft.com/office/drawing/2014/chart" uri="{C3380CC4-5D6E-409C-BE32-E72D297353CC}">
              <c16:uniqueId val="{00000009-4A08-45C3-BAF7-C7D6E33FBA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22149</c:v>
                </c:pt>
                <c:pt idx="3">
                  <c:v>23051</c:v>
                </c:pt>
                <c:pt idx="6">
                  <c:v>21989</c:v>
                </c:pt>
                <c:pt idx="9">
                  <c:v>20643</c:v>
                </c:pt>
                <c:pt idx="12">
                  <c:v>19619</c:v>
                </c:pt>
              </c:numCache>
            </c:numRef>
          </c:val>
          <c:extLst>
            <c:ext xmlns:c16="http://schemas.microsoft.com/office/drawing/2014/chart" uri="{C3380CC4-5D6E-409C-BE32-E72D297353CC}">
              <c16:uniqueId val="{0000000A-4A08-45C3-BAF7-C7D6E33FBA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08-45C3-BAF7-C7D6E33FBA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6968</c:v>
                </c:pt>
                <c:pt idx="1">
                  <c:v>8277</c:v>
                </c:pt>
                <c:pt idx="2">
                  <c:v>9447</c:v>
                </c:pt>
              </c:numCache>
            </c:numRef>
          </c:val>
          <c:extLst>
            <c:ext xmlns:c16="http://schemas.microsoft.com/office/drawing/2014/chart" uri="{C3380CC4-5D6E-409C-BE32-E72D297353CC}">
              <c16:uniqueId val="{00000000-A92D-4B54-8CE9-B04AC3ED07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218</c:v>
                </c:pt>
                <c:pt idx="1">
                  <c:v>219</c:v>
                </c:pt>
                <c:pt idx="2">
                  <c:v>220</c:v>
                </c:pt>
              </c:numCache>
            </c:numRef>
          </c:val>
          <c:extLst>
            <c:ext xmlns:c16="http://schemas.microsoft.com/office/drawing/2014/chart" uri="{C3380CC4-5D6E-409C-BE32-E72D297353CC}">
              <c16:uniqueId val="{00000001-A92D-4B54-8CE9-B04AC3ED07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7930</c:v>
                </c:pt>
                <c:pt idx="1">
                  <c:v>8963</c:v>
                </c:pt>
                <c:pt idx="2">
                  <c:v>9986</c:v>
                </c:pt>
              </c:numCache>
            </c:numRef>
          </c:val>
          <c:extLst>
            <c:ext xmlns:c16="http://schemas.microsoft.com/office/drawing/2014/chart" uri="{C3380CC4-5D6E-409C-BE32-E72D297353CC}">
              <c16:uniqueId val="{00000002-A92D-4B54-8CE9-B04AC3ED07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{C03C0EE9-E750-40BE-90F4-A3CCBEC4EF09}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166-45C3-AD69-37B9E0CE3F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{53459AF0-CE12-4306-91AA-6D1DA07CA9A7}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66-45C3-AD69-37B9E0CE3F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{176B8E36-57AD-49EC-A937-E5B0052A7636}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66-45C3-AD69-37B9E0CE3F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{04A7CDD8-1D09-4272-A193-F81ADC416014}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66-45C3-AD69-37B9E0CE3F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{E357D127-2160-4370-BBBF-C34E4034CF15}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66-45C3-AD69-37B9E0CE3FF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{FD1C310E-2FD4-49CE-AA75-3C5097B5A4A4}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166-45C3-AD69-37B9E0CE3F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{EF623102-FE9C-4C0B-B124-7134D4DC12ED}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166-45C3-AD69-37B9E0CE3F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{19E3F710-247A-4D49-AAC1-86E416EE1529}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166-45C3-AD69-37B9E0CE3F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{81B71A81-F552-4EB5-97A3-F734C93749C0}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166-45C3-AD69-37B9E0CE3F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57.8</c:v>
                </c:pt>
                <c:pt idx="16">
                  <c:v>59.2</c:v>
                </c:pt>
                <c:pt idx="24">
                  <c:v>61.2</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66-45C3-AD69-37B9E0CE3F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{14FD4F3F-8194-4074-AFC1-A9E94470AAD0}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166-45C3-AD69-37B9E0CE3F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{BCBA48CE-58FB-4BD9-8161-31D9404E17DD}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66-45C3-AD69-37B9E0CE3F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{CD25D518-EEEB-450F-A3C4-E9BB469A9A1D}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66-45C3-AD69-37B9E0CE3F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{801AE10D-3E8D-4625-A4AA-BCB0FFF4D487}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66-45C3-AD69-37B9E0CE3F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{33479B82-D737-4779-9202-E4B81BF61F42}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66-45C3-AD69-37B9E0CE3FF6}"/>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{954A259E-4EB4-4951-84C7-426938E1A482}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166-45C3-AD69-37B9E0CE3FF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{813A3478-A44A-4D5B-94FA-46C42FD62A20}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166-45C3-AD69-37B9E0CE3FF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{42A9EEF8-16C5-4BAD-9665-9B49C68EAD1A}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166-45C3-AD69-37B9E0CE3FF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{532CCDD8-FD7D-43B1-A2D2-FFF549239F73}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166-45C3-AD69-37B9E0CE3F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166-45C3-AD69-37B9E0CE3FF6}"/>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{79692D93-DEF5-46B7-B60D-069D2C2C77C4}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AA-40B6-A788-0548961A17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{2C02EFE3-B7BB-4E07-B0E4-F10F02177970}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AA-40B6-A788-0548961A17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{91B0CF04-0BA9-47D2-852F-467C8C86A78A}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AA-40B6-A788-0548961A17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{81BD59D5-2348-41ED-8CF9-106C7ABCF86F}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AA-40B6-A788-0548961A17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{141013A6-452C-4E2D-9257-BF15C714BBFB}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AA-40B6-A788-0548961A171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{E9995E07-7557-4C6B-B777-D4694669EFAD}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AA-40B6-A788-0548961A171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{66A1DD1C-AC5C-4DD4-8F11-2A38E51F8315}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AA-40B6-A788-0548961A171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{A7360D42-4E06-421B-BF58-2FFC2E9991E7}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AA-40B6-A788-0548961A171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{F94762FF-6D9C-4C65-9B9C-44925853DCE3}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AA-40B6-A788-0548961A17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0.6</c:v>
                </c:pt>
                <c:pt idx="16">
                  <c:v>0.6</c:v>
                </c:pt>
                <c:pt idx="24">
                  <c:v>0</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5AA-40B6-A788-0548961A17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{138478CE-341B-4FBF-837D-5863EC92E4E7}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AA-40B6-A788-0548961A17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{40E4819C-9A42-4AE2-9CC0-B726DB968116}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AA-40B6-A788-0548961A17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{9B5B5715-2804-4CC2-B50A-378FAEC70192}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AA-40B6-A788-0548961A17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{08830D90-7195-4EE3-BDE5-6F875C5793C7}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AA-40B6-A788-0548961A17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{A4035D00-55FB-45F3-BBD2-7A5D0264B1B6}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AA-40B6-A788-0548961A171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{9251E498-4504-4681-9571-042C869A605E}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AA-40B6-A788-0548961A171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{BD4BA5F5-328C-4B47-8321-DCFE3913E838}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AA-40B6-A788-0548961A171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{9F8A5617-29A6-4F1D-BC0E-A0CE631CA1DA}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AA-40B6-A788-0548961A171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{E6CBC2BC-632A-4D1D-805F-CF6189811E3D}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AA-40B6-A788-0548961A17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E5AA-40B6-A788-0548961A1719}"/>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年度までは、新規の地方債発行額をその年度の償還元金以下にすることで、地方債現在高の減少に努めてきました。平成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大型事業の財源として旧合併特例事業債（令和２年度まで）の地方債を発行したため、元利償還金が一時的に増加傾向にありましたが、借入額の大きいものが償還終了したこともあり、令和３年度をピークに減少し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交付税算定に有利な起債を有効活用しつつ、地方債発行額及び現在高の縮小に努め、景気動向や将来世代との負担の平準化を行うという地方債の役割も勘案し、地方債発行額を適切に管理し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満期一括償還の地方債を発行していないため、そのための減債基金は積み立てを行っていません。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将来負担額は、地方債発行額が償還元金より少なく、一般会計等に係る地方債の現在高が減少したこともあり、前年度と比べ減少しました。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充当可能財源等は、下水道費や公債費などの減による基準財政需要額算入見込額</a:t>
          </a:r>
          <a:r>
            <a:rPr kumimoji="1" lang="ja-JP" altLang="en-US" sz="1100">
              <a:solidFill>
                <a:schemeClr val="dk1"/>
              </a:solidFill>
              <a:effectLst/>
              <a:latin typeface="+mn-lt"/>
              <a:ea typeface="+mn-ea"/>
              <a:cs typeface="+mn-cs"/>
            </a:rPr>
            <a:t>は減少しましたが、</a:t>
          </a:r>
          <a:r>
            <a:rPr kumimoji="1" lang="ja-JP" altLang="ja-JP" sz="1100">
              <a:solidFill>
                <a:schemeClr val="dk1"/>
              </a:solidFill>
              <a:effectLst/>
              <a:latin typeface="+mn-lt"/>
              <a:ea typeface="+mn-ea"/>
              <a:cs typeface="+mn-cs"/>
            </a:rPr>
            <a:t>財政調整基金と公共施設整備基金の積み立てにより充当可能基金が増加し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今後も基金への積立による財源確保や交付税措置のある有利な起債を行うなど、将来世代への過度な負担が残らないよう努めます。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百万円、公共施設整備基金を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百万円等の積立てを行ったため、前年度と比較して</a:t>
          </a:r>
          <a:r>
            <a:rPr kumimoji="1" lang="en-US" altLang="ja-JP" sz="1100">
              <a:solidFill>
                <a:schemeClr val="dk1"/>
              </a:solidFill>
              <a:effectLst/>
              <a:latin typeface="+mn-lt"/>
              <a:ea typeface="+mn-ea"/>
              <a:cs typeface="+mn-cs"/>
            </a:rPr>
            <a:t>2,193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災害などの不測の事態や、可児市公共施設等マネジメント基本計画に基づく公共施設の更新など基金対応が必要になるため、今後も適切な運用等、安定的・効果的な財政運営に努め</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・公共施設整備基金：公共施設の整備の資金</a:t>
          </a:r>
          <a:endParaRPr lang="ja-JP" altLang="ja-JP" sz="1400">
            <a:effectLst/>
          </a:endParaRPr>
        </a:p>
        <a:p>
          <a:r>
            <a:rPr kumimoji="1" lang="ja-JP" altLang="ja-JP" sz="1100">
              <a:solidFill>
                <a:schemeClr val="dk1"/>
              </a:solidFill>
              <a:effectLst/>
              <a:latin typeface="+mn-lt"/>
              <a:ea typeface="+mn-ea"/>
              <a:cs typeface="+mn-cs"/>
            </a:rPr>
            <a:t>・まちづくり振興基金：まちづくり及び地域の活性化を図るための資金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・森林環境基金：森林整備及びその促進を図るための資金</a:t>
          </a:r>
          <a:endParaRPr lang="ja-JP" altLang="ja-JP" sz="1400">
            <a:effectLst/>
          </a:endParaRPr>
        </a:p>
        <a:p>
          <a:r>
            <a:rPr kumimoji="1" lang="ja-JP" altLang="ja-JP" sz="1100">
              <a:solidFill>
                <a:schemeClr val="dk1"/>
              </a:solidFill>
              <a:effectLst/>
              <a:latin typeface="+mn-lt"/>
              <a:ea typeface="+mn-ea"/>
              <a:cs typeface="+mn-cs"/>
            </a:rPr>
            <a:t>・久々利地内ため池管理基金：久々利地内のため池及びその関連施設を維持管理する資金</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百万円積み立て、また各基金の元金及び利子を積み立てたことにより、前年度と比較して</a:t>
          </a: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万円増加しました。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なお、まちづくり振興基金については、運動公園整備事業の財源として取崩したため、減少しています。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公共施設整備基金については、地区センターをはじめとした公共施設の老朽化等に対応するため、今後も財政調整基金等の他の基金とのバランスを鑑みながら適正管理を行います。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基金を取り崩すことなく積立てを行っているため、前年度と比較して</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財政調整基金について、災害対応分として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予算編成や感染症対応、新ごみ処理施設建設負担等に備えて一定程度の基金残高を必要としています。今後、さらなる不測の事態に備えて、基金の積み増しが必要か検討するとともに、大規模災害等の不足の事態に対応するため、財政調整基金の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利子のみの積立てを行ったため、前年度と比較して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は積立てを行っていませんが、公共施設の更新等に備える公共施設整備基金と合わせ、施設の改修に伴い借入を行った償還のために減債基金の積立てを検討するとともに、市債の適正な管理に必要な資金に充てるため、適正管理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9FEF1A-B97D-41FF-9BD2-7F66C43BA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067859-79F6-402B-91AD-563C35483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FD8E5F6-EC56-4106-98CF-E9486CE8097E}"/>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4D47374-400D-4000-96D4-85457C3294F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3EF916C-E3A6-4BC9-9387-45C3CEFB2FF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38D9959-B61C-42E5-AA5A-E708B36A0B12}"/>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45808F7-6EE2-4CDD-8F10-16F447282D9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776410E-692E-46A9-921E-7D702A1F9D9F}"/>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3DA8686-2E50-4501-BA6D-3F84F18FEB5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1510679-17B2-4185-92D2-F55C1738C88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AA12A32-E56F-47E1-82F1-E532B578959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CE7D81C-1FD8-4E16-929C-D3CAD566585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7DA3976-2CE9-403E-99D7-98267084151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BF31D6E-E475-4BA0-AD90-C5863DF83D7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903D77D-9E72-450F-B55A-5E25261D2EE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E00D9C2-32CB-4BDE-843D-FFCD7B8462A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460AD10-6B20-4288-9990-55FC988DE4F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4E996A8-3C9F-4F5E-A6F5-C784D3BE4BB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932D3E-E157-49EC-9D37-73929A9F709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9828299-050A-41BC-9A49-0BAA8040E45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319420F-2964-4C71-98D7-FF034CB2D7D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C374FF4-77F4-4FFB-AED5-4A4D243A430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AA31A3D-4B09-417D-A36E-C5AAFD4A562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489AD57-869B-4700-BF39-3D5010CCA92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FA610D8-A083-4F00-AA2D-115D6D4B024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05D3307-0D62-4763-B95F-714A610AEB6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4FDB3F8-3BEE-451F-9145-7A62E22237E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25EBB95-6A23-40FA-A72B-040F8766074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A82842E-D12D-42C7-9AC2-7F06F6094B5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1F79E12-06C0-4EC2-8DF7-441429ED5D4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799AF56-C938-4863-A58A-02AA63FE0E2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A0BD6CD-E856-4DBA-BC15-9B0E89DC5D9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5ED5E5F-84CA-4686-82B7-3C30D4227BB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54A45B1-CFAA-47EB-AD4A-B57D9C9676C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6D496A9-7139-4578-9C2E-68B493A33B1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62C70EE-5770-40FE-930D-EFD0347F268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62D85D-D28A-43C7-AF4D-AC1AE1276CC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6BDA229-3C47-4372-9703-E2F651C5982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C8E10A2-06B8-4BEA-8061-23368506B98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18A257B-0E94-4804-8794-A381B17916E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7E07768-7D99-4512-A0C7-5671F4721B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A67AFB9-8135-455E-95E6-A7DB2266D39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F432F56-3623-43C7-BB8F-D1DCED9A6EE7}"/>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716EAA0-D36B-46F3-B591-E1FF3B1DF48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2AB9EF3-2213-49AF-9496-89887C45C4B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A669DAC-0673-4215-87B7-221B2AEE5EF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233662C-F1C1-4F09-B8EF-07D41980723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EC8AE2-F1EF-4E2B-99FC-CD68FAC93EE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8EC7D07-7831-443F-8C21-BC8412FAE56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97E9F5F-1668-4DF2-B208-B492EAB6D6E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D519FCB-33E1-4BDF-96C7-0E25BC0B5BA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75314E0-9084-408B-8096-3B6C3A46759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F15FBD9-ED84-4BD0-87F2-A6829708CE92}"/>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024A3CF-1A2C-40DE-A5D4-293B22975CD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FF72397-83CC-43E5-B3C1-7887CEB02F1E}"/>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DD2599E-661C-4E9F-994B-F87DFCFD066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9A7B725-C2F2-4912-8732-40D3B57098F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人口急増が始まった昭和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年代初頭から公共施設を集中的に建設しており、減価償却が進んでいますが、有形固定資産減価償却率は類似団体平均を下回っています。平成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月に策定した公共施設マネジメント基本計画を令和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月に一部改訂し、シミュレーション期間を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見直し個別施設計画の内容を反映させ、公共施設整備基金の積立による財源確保、施設の長寿命化や規模の縮小・廃止などの方策によるライフサイクルコストの縮減効果を算定しました。また、公共施設の利用制限の見直し等により稼働率を上げることや民間活力導入についても検討することとしてい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82CBB37-CF95-4A6F-9F5C-EBBAF863EFE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6CD525D-338F-4444-ABB5-878ABED9BB3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CE82EBA-62E4-4D6F-9AC4-B77F59052B13}"/>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2A0E554-E137-4C41-9321-4D3550BEE7B8}"/>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FAD42A6B-5635-4DED-82C8-8A6B8E705FB8}"/>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FF848CB-03B8-4CCC-8B00-6F2471CB5B64}"/>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F04D568-66B1-478A-9830-32EB1ABC2CBE}"/>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4AE0469-ED39-4F2C-B0C2-40E0A5E7E47B}"/>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672358E-39F9-45F1-8EF2-FCE437AC88A3}"/>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F4C49B6-E73A-4D8F-B0E4-B0047E70AABA}"/>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730E27D-F4C6-4DF2-B9E1-6E1512FF6227}"/>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C01E3F3-FD50-41D5-B10E-63AE1F32F74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5D2536E-6A17-4537-B437-70E42F67131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D2055E0-CCBF-4984-B536-24A591FB4ED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68EFD306-BBB0-4456-8CAA-100986E19435}"/>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CC879760-4EAA-47C6-8AE9-BDF386CF8E21}"/>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42E69134-7C37-4B11-8FA0-8110C01C629D}"/>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1E3BDC5A-4125-4C66-9751-04D391F27ED1}"/>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4927C77F-E0E3-4923-81B0-3C768190FCF5}"/>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8A020D22-E2CB-4BF4-BD48-C807F43016A1}"/>
            </a:ext>
          </a:extLst>
        </xdr:cNvPr>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96729EDC-D65D-4227-8EEC-DCEEEA45027E}"/>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42A9615B-E901-4C1C-9492-FD99189B22FA}"/>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735E6AA4-80B9-4886-A7B2-BED2BA48ED91}"/>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9DA5EFF1-AD9C-4288-86BC-93B6A655D70D}"/>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9933595F-B4E9-47C3-B435-54C734B0D450}"/>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FD5273D-E55B-4234-B456-F34FAC747FD4}"/>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008ABF0-48DB-4681-85F9-9BF7D9065A8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3E1356-0A57-487C-91A6-415003271CF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D1E9A87-16C1-4AB2-957C-B9B63E9309F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5431C34-70D8-4F5D-9E83-A0521E3BD31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9" name="楕円 88">
          <a:extLst>
            <a:ext uri="{FF2B5EF4-FFF2-40B4-BE49-F238E27FC236}">
              <a16:creationId xmlns:a16="http://schemas.microsoft.com/office/drawing/2014/main" id="{435495D4-B7E2-4C61-8AEC-70B59E02B698}"/>
            </a:ext>
          </a:extLst>
        </xdr:cNvPr>
        <xdr:cNvSpPr/>
      </xdr:nvSpPr>
      <xdr:spPr>
        <a:xfrm>
          <a:off x="4157345" y="5765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157370</xdr:rowOff>
    </xdr:from>
    <xdr:ext cx="405111" cy="259045"/>
    <xdr:sp macro="" textlink="">
      <xdr:nvSpPr>
        <xdr:cNvPr id="90" name="有形固定資産減価償却率該当値テキスト">
          <a:extLst>
            <a:ext uri="{FF2B5EF4-FFF2-40B4-BE49-F238E27FC236}">
              <a16:creationId xmlns:a16="http://schemas.microsoft.com/office/drawing/2014/main" id="{15074E32-7487-4C4B-80E5-DE4D0AF2EE6C}"/>
            </a:ext>
          </a:extLst>
        </xdr:cNvPr>
        <xdr:cNvSpPr txBox="1"/>
      </xdr:nvSpPr>
      <xdr:spPr>
        <a:xfrm>
          <a:off x="4258945"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91" name="楕円 90">
          <a:extLst>
            <a:ext uri="{FF2B5EF4-FFF2-40B4-BE49-F238E27FC236}">
              <a16:creationId xmlns:a16="http://schemas.microsoft.com/office/drawing/2014/main" id="{38D3381B-E56D-410A-956F-4D384D3061CE}"/>
            </a:ext>
          </a:extLst>
        </xdr:cNvPr>
        <xdr:cNvSpPr/>
      </xdr:nvSpPr>
      <xdr:spPr>
        <a:xfrm>
          <a:off x="3537585" y="5705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30</xdr:row>
      <xdr:rowOff>13843</xdr:rowOff>
    </xdr:to>
    <xdr:cxnSp macro="">
      <xdr:nvCxnSpPr>
        <xdr:cNvPr id="92" name="直線コネクタ 91">
          <a:extLst>
            <a:ext uri="{FF2B5EF4-FFF2-40B4-BE49-F238E27FC236}">
              <a16:creationId xmlns:a16="http://schemas.microsoft.com/office/drawing/2014/main" id="{A2D3A876-3D70-4C4B-9202-87235FA3B109}"/>
            </a:ext>
          </a:extLst>
        </xdr:cNvPr>
        <xdr:cNvCxnSpPr/>
      </xdr:nvCxnSpPr>
      <xdr:spPr>
        <a:xfrm>
          <a:off x="3588385" y="5756021"/>
          <a:ext cx="61976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93" name="楕円 92">
          <a:extLst>
            <a:ext uri="{FF2B5EF4-FFF2-40B4-BE49-F238E27FC236}">
              <a16:creationId xmlns:a16="http://schemas.microsoft.com/office/drawing/2014/main" id="{FF5B65F0-F0B2-4A56-9163-0E17A40F3A17}"/>
            </a:ext>
          </a:extLst>
        </xdr:cNvPr>
        <xdr:cNvSpPr/>
      </xdr:nvSpPr>
      <xdr:spPr>
        <a:xfrm>
          <a:off x="2867025" y="5622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124841</xdr:rowOff>
    </xdr:to>
    <xdr:cxnSp macro="">
      <xdr:nvCxnSpPr>
        <xdr:cNvPr id="94" name="直線コネクタ 93">
          <a:extLst>
            <a:ext uri="{FF2B5EF4-FFF2-40B4-BE49-F238E27FC236}">
              <a16:creationId xmlns:a16="http://schemas.microsoft.com/office/drawing/2014/main" id="{91FCF6BC-5472-431E-9236-91CA633D6631}"/>
            </a:ext>
          </a:extLst>
        </xdr:cNvPr>
        <xdr:cNvCxnSpPr/>
      </xdr:nvCxnSpPr>
      <xdr:spPr>
        <a:xfrm>
          <a:off x="2917825" y="5669661"/>
          <a:ext cx="67056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95" name="楕円 94">
          <a:extLst>
            <a:ext uri="{FF2B5EF4-FFF2-40B4-BE49-F238E27FC236}">
              <a16:creationId xmlns:a16="http://schemas.microsoft.com/office/drawing/2014/main" id="{CDB0653D-EB2C-41C6-A10F-FDA954F34FB8}"/>
            </a:ext>
          </a:extLst>
        </xdr:cNvPr>
        <xdr:cNvSpPr/>
      </xdr:nvSpPr>
      <xdr:spPr>
        <a:xfrm>
          <a:off x="2196465" y="5562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38481</xdr:rowOff>
    </xdr:to>
    <xdr:cxnSp macro="">
      <xdr:nvCxnSpPr>
        <xdr:cNvPr id="96" name="直線コネクタ 95">
          <a:extLst>
            <a:ext uri="{FF2B5EF4-FFF2-40B4-BE49-F238E27FC236}">
              <a16:creationId xmlns:a16="http://schemas.microsoft.com/office/drawing/2014/main" id="{E2DFF1E4-7285-4BC5-AA63-83AE93136BDE}"/>
            </a:ext>
          </a:extLst>
        </xdr:cNvPr>
        <xdr:cNvCxnSpPr/>
      </xdr:nvCxnSpPr>
      <xdr:spPr>
        <a:xfrm>
          <a:off x="2247265" y="5613019"/>
          <a:ext cx="67056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97" name="楕円 96">
          <a:extLst>
            <a:ext uri="{FF2B5EF4-FFF2-40B4-BE49-F238E27FC236}">
              <a16:creationId xmlns:a16="http://schemas.microsoft.com/office/drawing/2014/main" id="{A51D815A-B678-4EF7-B7F6-8336A6C29477}"/>
            </a:ext>
          </a:extLst>
        </xdr:cNvPr>
        <xdr:cNvSpPr/>
      </xdr:nvSpPr>
      <xdr:spPr>
        <a:xfrm>
          <a:off x="1525905" y="5510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28</xdr:row>
      <xdr:rowOff>149479</xdr:rowOff>
    </xdr:to>
    <xdr:cxnSp macro="">
      <xdr:nvCxnSpPr>
        <xdr:cNvPr id="98" name="直線コネクタ 97">
          <a:extLst>
            <a:ext uri="{FF2B5EF4-FFF2-40B4-BE49-F238E27FC236}">
              <a16:creationId xmlns:a16="http://schemas.microsoft.com/office/drawing/2014/main" id="{828E5E3E-09A0-4E2B-B21D-C7C41AEF1E87}"/>
            </a:ext>
          </a:extLst>
        </xdr:cNvPr>
        <xdr:cNvCxnSpPr/>
      </xdr:nvCxnSpPr>
      <xdr:spPr>
        <a:xfrm>
          <a:off x="1576705" y="5561203"/>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797B2E98-4B7D-404E-9635-A9DC5669363D}"/>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1DE4A924-FC59-4CEC-913D-86BD8B558BE6}"/>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10F3D65A-F563-4C5A-81CF-C0FB3D303C8A}"/>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FC47C38D-2E4F-4181-8FBA-4698EB22462D}"/>
            </a:ext>
          </a:extLst>
        </xdr:cNvPr>
        <xdr:cNvSpPr txBox="1"/>
      </xdr:nvSpPr>
      <xdr:spPr>
        <a:xfrm>
          <a:off x="1397009" y="578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103" name="n_1mainValue有形固定資産減価償却率">
          <a:extLst>
            <a:ext uri="{FF2B5EF4-FFF2-40B4-BE49-F238E27FC236}">
              <a16:creationId xmlns:a16="http://schemas.microsoft.com/office/drawing/2014/main" id="{10EA63A9-F43D-483F-B025-BCBEFA4B5218}"/>
            </a:ext>
          </a:extLst>
        </xdr:cNvPr>
        <xdr:cNvSpPr txBox="1"/>
      </xdr:nvSpPr>
      <xdr:spPr>
        <a:xfrm>
          <a:off x="3395989" y="548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104" name="n_2mainValue有形固定資産減価償却率">
          <a:extLst>
            <a:ext uri="{FF2B5EF4-FFF2-40B4-BE49-F238E27FC236}">
              <a16:creationId xmlns:a16="http://schemas.microsoft.com/office/drawing/2014/main" id="{FFD32E7F-C467-4908-9F3F-5934BF241385}"/>
            </a:ext>
          </a:extLst>
        </xdr:cNvPr>
        <xdr:cNvSpPr txBox="1"/>
      </xdr:nvSpPr>
      <xdr:spPr>
        <a:xfrm>
          <a:off x="2738129" y="540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105" name="n_3mainValue有形固定資産減価償却率">
          <a:extLst>
            <a:ext uri="{FF2B5EF4-FFF2-40B4-BE49-F238E27FC236}">
              <a16:creationId xmlns:a16="http://schemas.microsoft.com/office/drawing/2014/main" id="{AA7DCD21-3A30-43AC-B1A3-A97A705B8ACA}"/>
            </a:ext>
          </a:extLst>
        </xdr:cNvPr>
        <xdr:cNvSpPr txBox="1"/>
      </xdr:nvSpPr>
      <xdr:spPr>
        <a:xfrm>
          <a:off x="2067569" y="5341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106" name="n_4mainValue有形固定資産減価償却率">
          <a:extLst>
            <a:ext uri="{FF2B5EF4-FFF2-40B4-BE49-F238E27FC236}">
              <a16:creationId xmlns:a16="http://schemas.microsoft.com/office/drawing/2014/main" id="{5054AAEA-F967-4A62-98A8-EA8920CBB655}"/>
            </a:ext>
          </a:extLst>
        </xdr:cNvPr>
        <xdr:cNvSpPr txBox="1"/>
      </xdr:nvSpPr>
      <xdr:spPr>
        <a:xfrm>
          <a:off x="1397009" y="529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B5CC178-35DE-4C47-A913-D34ECDA2F4D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4853A6D-E71F-49AA-90B1-AE612C3747D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8FB8FA63-F1E3-4D97-96ED-483ECE6C168D}"/>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B85DF10-2F35-4D2B-8078-8078D4F1623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E12648F-15E6-4079-9933-FC474A97D66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9F3A921-D9D7-4C31-863F-759DA30AE29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FF73B4D-3A56-446B-A515-481EE0A9514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BC3886B-C285-41E1-8E3E-85BAD9F70C3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4EDBE76-6BDC-43DD-8464-8F30351C6ED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8C3D02D-FAC3-4688-946B-31809F42597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2755264-3880-476D-8F41-85C039328F8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2EC83AF-F5F6-44C2-ABEA-30BCC257454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BAAF20C5-E270-4F3C-BE3A-439C8C1969F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債務償還可能比率は、類似団体を下回っており、主な要因としては、平成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年度まで地方債の新規発行額を元金償還額以内に制限し、地方債残高を抑制してきたことが考えられます。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E01F204-E426-4A02-BAE2-6975C85C8AF7}"/>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B4F66DB-CA86-4E02-825E-202A948C94AF}"/>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B8D4468-76A4-4E48-BB52-AF5669D5AA1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39CEEB2-6CED-4256-949A-1F7CAEEEFC5C}"/>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FF0B336-DED9-4554-817A-D486FC475A1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FF1E38B-9F05-419B-991F-8B8B33208598}"/>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C0D20D3-28E0-4ABA-BCD7-9757EC589BE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AAA6B44-25D9-4894-A876-C30501F1483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79D8158-E31C-4C28-AE30-357429161E6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A8D1716-C402-4F3C-A8BC-A35B4C972E8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184B1D5-F781-4F63-9990-39CE3ED740C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AE4B240-D14B-4E73-98C0-BBF12935412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E229EAB-10D9-49C2-A926-63656933091A}"/>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044F936-CBAC-48F5-A004-978BEEB0AFEF}"/>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B5B505A-21B6-4360-BD26-E3233874413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F8815A86-ACBB-47CC-88A0-E476638C7D0D}"/>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C3FBA847-6768-4F58-AB31-3507C253B47A}"/>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BCEDA82C-9EE0-4FC8-9085-15049622EC06}"/>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C7BD8F8-A01D-4A73-B5A0-B02DE94A06E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150571E-7EEF-476D-ADC2-E99076B8DBCA}"/>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C03B63FB-8F5F-491C-9CE0-3C6CC64DC906}"/>
            </a:ext>
          </a:extLst>
        </xdr:cNvPr>
        <xdr:cNvSpPr txBox="1"/>
      </xdr:nvSpPr>
      <xdr:spPr>
        <a:xfrm>
          <a:off x="13080365" y="577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57DF26CB-F7EE-4B32-AAB6-D2CA0A90D7D2}"/>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56D90C6A-65B1-4A18-AC0B-D4F0E70813DD}"/>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5D991048-E76A-4C81-BD70-EC36724628C5}"/>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69F44FEF-E678-43EF-9B9C-B8A2FF55CAF4}"/>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231B2301-0E72-4E18-A8B3-6E12C259AE01}"/>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166D842-D401-4F3D-B4C4-57F9036E16B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A4EFC5C-72BE-4324-8424-2D4A21DD7C8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7D731D-2E81-4C0B-9938-67F9B83EC7D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CBE2CCF-EA15-4491-857D-02E1E0BF18D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454CB00-67B9-4807-B1D7-F73000357D9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97938</xdr:rowOff>
    </xdr:from>
    <xdr:to>
      <xdr:col>72</xdr:col>
      <xdr:colOff>123825</xdr:colOff>
      <xdr:row>27</xdr:row>
      <xdr:rowOff>28088</xdr:rowOff>
    </xdr:to>
    <xdr:sp macro="" textlink="">
      <xdr:nvSpPr>
        <xdr:cNvPr id="151" name="楕円 150">
          <a:extLst>
            <a:ext uri="{FF2B5EF4-FFF2-40B4-BE49-F238E27FC236}">
              <a16:creationId xmlns:a16="http://schemas.microsoft.com/office/drawing/2014/main" id="{37507FFE-6C39-4BD9-B2D1-09CF22FCEA90}"/>
            </a:ext>
          </a:extLst>
        </xdr:cNvPr>
        <xdr:cNvSpPr/>
      </xdr:nvSpPr>
      <xdr:spPr>
        <a:xfrm>
          <a:off x="12359005" y="5226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154432</xdr:rowOff>
    </xdr:from>
    <xdr:to>
      <xdr:col>68</xdr:col>
      <xdr:colOff>123825</xdr:colOff>
      <xdr:row>27</xdr:row>
      <xdr:rowOff>84582</xdr:rowOff>
    </xdr:to>
    <xdr:sp macro="" textlink="">
      <xdr:nvSpPr>
        <xdr:cNvPr id="152" name="楕円 151">
          <a:extLst>
            <a:ext uri="{FF2B5EF4-FFF2-40B4-BE49-F238E27FC236}">
              <a16:creationId xmlns:a16="http://schemas.microsoft.com/office/drawing/2014/main" id="{E17BFE30-93A4-4480-A89E-DE284AD2B373}"/>
            </a:ext>
          </a:extLst>
        </xdr:cNvPr>
        <xdr:cNvSpPr/>
      </xdr:nvSpPr>
      <xdr:spPr>
        <a:xfrm>
          <a:off x="11688445" y="5282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148738</xdr:rowOff>
    </xdr:from>
    <xdr:to>
      <xdr:col>72</xdr:col>
      <xdr:colOff>73025</xdr:colOff>
      <xdr:row>27</xdr:row>
      <xdr:rowOff>33782</xdr:rowOff>
    </xdr:to>
    <xdr:cxnSp macro="">
      <xdr:nvCxnSpPr>
        <xdr:cNvPr id="153" name="直線コネクタ 152">
          <a:extLst>
            <a:ext uri="{FF2B5EF4-FFF2-40B4-BE49-F238E27FC236}">
              <a16:creationId xmlns:a16="http://schemas.microsoft.com/office/drawing/2014/main" id="{E7B12451-C949-4EF2-9556-6E35490AE319}"/>
            </a:ext>
          </a:extLst>
        </xdr:cNvPr>
        <xdr:cNvCxnSpPr/>
      </xdr:nvCxnSpPr>
      <xdr:spPr>
        <a:xfrm flipV="1">
          <a:off x="11739245" y="5276998"/>
          <a:ext cx="670560" cy="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82296</xdr:rowOff>
    </xdr:from>
    <xdr:to>
      <xdr:col>64</xdr:col>
      <xdr:colOff>123825</xdr:colOff>
      <xdr:row>28</xdr:row>
      <xdr:rowOff>12446</xdr:rowOff>
    </xdr:to>
    <xdr:sp macro="" textlink="">
      <xdr:nvSpPr>
        <xdr:cNvPr id="154" name="楕円 153">
          <a:extLst>
            <a:ext uri="{FF2B5EF4-FFF2-40B4-BE49-F238E27FC236}">
              <a16:creationId xmlns:a16="http://schemas.microsoft.com/office/drawing/2014/main" id="{3F03628C-6DEE-4573-812A-A4B8A7DA60AA}"/>
            </a:ext>
          </a:extLst>
        </xdr:cNvPr>
        <xdr:cNvSpPr/>
      </xdr:nvSpPr>
      <xdr:spPr>
        <a:xfrm>
          <a:off x="11017885" y="5378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33782</xdr:rowOff>
    </xdr:from>
    <xdr:to>
      <xdr:col>68</xdr:col>
      <xdr:colOff>73025</xdr:colOff>
      <xdr:row>27</xdr:row>
      <xdr:rowOff>133096</xdr:rowOff>
    </xdr:to>
    <xdr:cxnSp macro="">
      <xdr:nvCxnSpPr>
        <xdr:cNvPr id="155" name="直線コネクタ 154">
          <a:extLst>
            <a:ext uri="{FF2B5EF4-FFF2-40B4-BE49-F238E27FC236}">
              <a16:creationId xmlns:a16="http://schemas.microsoft.com/office/drawing/2014/main" id="{A03C1CFC-B72B-4234-A306-F7579EE52ACF}"/>
            </a:ext>
          </a:extLst>
        </xdr:cNvPr>
        <xdr:cNvCxnSpPr/>
      </xdr:nvCxnSpPr>
      <xdr:spPr>
        <a:xfrm flipV="1">
          <a:off x="11068685" y="5329682"/>
          <a:ext cx="67056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112042</xdr:rowOff>
    </xdr:from>
    <xdr:to>
      <xdr:col>60</xdr:col>
      <xdr:colOff>123825</xdr:colOff>
      <xdr:row>28</xdr:row>
      <xdr:rowOff>42192</xdr:rowOff>
    </xdr:to>
    <xdr:sp macro="" textlink="">
      <xdr:nvSpPr>
        <xdr:cNvPr id="156" name="楕円 155">
          <a:extLst>
            <a:ext uri="{FF2B5EF4-FFF2-40B4-BE49-F238E27FC236}">
              <a16:creationId xmlns:a16="http://schemas.microsoft.com/office/drawing/2014/main" id="{476CD1A4-0A3A-4E1F-B05F-902EAFF446F0}"/>
            </a:ext>
          </a:extLst>
        </xdr:cNvPr>
        <xdr:cNvSpPr/>
      </xdr:nvSpPr>
      <xdr:spPr>
        <a:xfrm>
          <a:off x="10347325" y="5407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133096</xdr:rowOff>
    </xdr:from>
    <xdr:to>
      <xdr:col>64</xdr:col>
      <xdr:colOff>73025</xdr:colOff>
      <xdr:row>27</xdr:row>
      <xdr:rowOff>162842</xdr:rowOff>
    </xdr:to>
    <xdr:cxnSp macro="">
      <xdr:nvCxnSpPr>
        <xdr:cNvPr id="157" name="直線コネクタ 156">
          <a:extLst>
            <a:ext uri="{FF2B5EF4-FFF2-40B4-BE49-F238E27FC236}">
              <a16:creationId xmlns:a16="http://schemas.microsoft.com/office/drawing/2014/main" id="{EFE1B15D-ED19-440A-88FC-27EA46756BEA}"/>
            </a:ext>
          </a:extLst>
        </xdr:cNvPr>
        <xdr:cNvCxnSpPr/>
      </xdr:nvCxnSpPr>
      <xdr:spPr>
        <a:xfrm flipV="1">
          <a:off x="10398125" y="5428996"/>
          <a:ext cx="67056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E33FB57E-F7EB-4D8E-BB3B-376B3D1A922D}"/>
            </a:ext>
          </a:extLst>
        </xdr:cNvPr>
        <xdr:cNvSpPr txBox="1"/>
      </xdr:nvSpPr>
      <xdr:spPr>
        <a:xfrm>
          <a:off x="12185092" y="587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E6004961-6BFD-452B-B4EF-C04670B1354A}"/>
            </a:ext>
          </a:extLst>
        </xdr:cNvPr>
        <xdr:cNvSpPr txBox="1"/>
      </xdr:nvSpPr>
      <xdr:spPr>
        <a:xfrm>
          <a:off x="11527232" y="582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6F54D761-2887-457E-876F-F5BC7D4C9D11}"/>
            </a:ext>
          </a:extLst>
        </xdr:cNvPr>
        <xdr:cNvSpPr txBox="1"/>
      </xdr:nvSpPr>
      <xdr:spPr>
        <a:xfrm>
          <a:off x="10856672" y="599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02459D24-BFA7-4508-BCA2-997AAD852C31}"/>
            </a:ext>
          </a:extLst>
        </xdr:cNvPr>
        <xdr:cNvSpPr txBox="1"/>
      </xdr:nvSpPr>
      <xdr:spPr>
        <a:xfrm>
          <a:off x="10186112" y="59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44615</xdr:rowOff>
    </xdr:from>
    <xdr:ext cx="405111" cy="259045"/>
    <xdr:sp macro="" textlink="">
      <xdr:nvSpPr>
        <xdr:cNvPr id="162" name="n_1mainValue債務償還比率">
          <a:extLst>
            <a:ext uri="{FF2B5EF4-FFF2-40B4-BE49-F238E27FC236}">
              <a16:creationId xmlns:a16="http://schemas.microsoft.com/office/drawing/2014/main" id="{84102E0A-D4A9-4E7F-B0E6-92B1B8F0C8D0}"/>
            </a:ext>
          </a:extLst>
        </xdr:cNvPr>
        <xdr:cNvSpPr txBox="1"/>
      </xdr:nvSpPr>
      <xdr:spPr>
        <a:xfrm>
          <a:off x="12217409" y="50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101109</xdr:rowOff>
    </xdr:from>
    <xdr:ext cx="469744" cy="259045"/>
    <xdr:sp macro="" textlink="">
      <xdr:nvSpPr>
        <xdr:cNvPr id="163" name="n_2mainValue債務償還比率">
          <a:extLst>
            <a:ext uri="{FF2B5EF4-FFF2-40B4-BE49-F238E27FC236}">
              <a16:creationId xmlns:a16="http://schemas.microsoft.com/office/drawing/2014/main" id="{42E7063A-232B-41AC-A7E2-E75D3AD80602}"/>
            </a:ext>
          </a:extLst>
        </xdr:cNvPr>
        <xdr:cNvSpPr txBox="1"/>
      </xdr:nvSpPr>
      <xdr:spPr>
        <a:xfrm>
          <a:off x="11527232" y="50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28973</xdr:rowOff>
    </xdr:from>
    <xdr:ext cx="469744" cy="259045"/>
    <xdr:sp macro="" textlink="">
      <xdr:nvSpPr>
        <xdr:cNvPr id="164" name="n_3mainValue債務償還比率">
          <a:extLst>
            <a:ext uri="{FF2B5EF4-FFF2-40B4-BE49-F238E27FC236}">
              <a16:creationId xmlns:a16="http://schemas.microsoft.com/office/drawing/2014/main" id="{D467933A-2262-4D9F-B723-8DADA5735ABE}"/>
            </a:ext>
          </a:extLst>
        </xdr:cNvPr>
        <xdr:cNvSpPr txBox="1"/>
      </xdr:nvSpPr>
      <xdr:spPr>
        <a:xfrm>
          <a:off x="10856672" y="515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58719</xdr:rowOff>
    </xdr:from>
    <xdr:ext cx="469744" cy="259045"/>
    <xdr:sp macro="" textlink="">
      <xdr:nvSpPr>
        <xdr:cNvPr id="165" name="n_4mainValue債務償還比率">
          <a:extLst>
            <a:ext uri="{FF2B5EF4-FFF2-40B4-BE49-F238E27FC236}">
              <a16:creationId xmlns:a16="http://schemas.microsoft.com/office/drawing/2014/main" id="{AD5508B6-D193-4B2D-AE81-3EF4A6A22B74}"/>
            </a:ext>
          </a:extLst>
        </xdr:cNvPr>
        <xdr:cNvSpPr txBox="1"/>
      </xdr:nvSpPr>
      <xdr:spPr>
        <a:xfrm>
          <a:off x="10186112" y="518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E03EAB7B-457B-4702-ABD7-D10D83F96B9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B9BA08BB-E03C-47CF-B77B-E06CB8C5D11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EB666F3F-553B-42B1-B3D1-C5C5F31716D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42312A63-600C-41E5-9FCE-D892C64C821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C5033418-F29B-414A-A96D-ACC63F9DE00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F514C389-ED74-4876-91CF-3EA1398DAB6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F2F62D-BDF8-4661-90FE-AE5BD990881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162F1A-33F3-4010-8E03-9FA1B29C402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E050C0-3D23-43A5-95B6-DD6DD0B7FDE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8C1EE8-63B3-4096-A195-4EA497D91FF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E00904-9616-466A-AFF1-B6E8828D237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0C0BD6-45D0-4E80-8C33-B8BAD8E9F7B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3AF65E-43DB-4893-9EB2-557C7F5B312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6D9ADE-4D8B-437C-B2D8-785CC1BEF54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A347F7-11AC-4B0D-8E5A-D551475DE5C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BC42B6-4172-4F93-A3C1-7B7B3932E78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209231-811E-4821-9CD9-224BB365097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F6E667-AA08-497D-91B0-8B9993A3B4C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C0D92A-4568-4DA7-BCCD-3606E80755C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5BE468-67D1-4E9F-920C-8BCB6368AC5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ACA71C-2DA1-41EF-837F-2389A2DE08F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597D4D-B866-4BD0-8450-AF211EC0499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5B0574-556A-472F-B204-7D3E4939D68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337D3B-5774-4B57-95FC-51D6E883E16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9537CA-1438-44A6-830F-C9E90FDA07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1F8CD7-DF18-4337-BF04-29A677C5B2F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05E87F-A970-4E49-A755-799433D2CD5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DA78F5-93CC-4AE7-836C-F962534F57E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7AE0B0-8B9A-45ED-96CC-13A027AE04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7CFE67-2EB2-4848-A672-8EE5C3B11F6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1D28F8-0E66-466C-BFA0-678B05BB673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E00CFD-AC0D-4E78-9F81-57C1E7A2F66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666A98-C912-436A-980B-A93EF724538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FDA189-3BEF-4852-A7D8-1819719858E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738630-B04A-4977-87A9-78A1EF9A3C1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41AE43-4839-4D63-A949-5CF1390D954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DC0C3E-A4A9-4CCE-8E0A-BADAE6C2AE6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D415EB-C006-4CE1-827E-EF93C1D2BC3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D95F88-3742-45FA-80E3-864F387C33E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37ECD3-D336-47D7-9EB0-B35CF942283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A09C3C-3BCA-4F7E-8D2B-2D0291C4053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B22499-4419-4933-907E-B6EFB7068A7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3FBD2A-DCD3-482A-B6B1-30D962140E8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FC8F4C-0C16-47DF-8169-8F71159A3B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943E58-1CDE-4F9B-B6DB-2CC1E82C4EE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A18377-14AF-4A16-8F5A-AF110A023A9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C97952-0736-4C6D-8FCE-721C4EEF2F5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09C417-E89F-478D-B383-65943276F4D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973F9B7-D8A6-4071-8142-BF2CB91A45B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FB2F0E0-9A5E-4595-A702-0B9D65BA00A1}"/>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3D3DDF1-E309-4612-BA60-D61260CE18C1}"/>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B25B64C-A6BE-4E05-BCC2-7D4BD72A863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0835D3-EEBD-4EF5-B027-62E5414A186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CA5236E-90D6-4FC1-99C7-DBF4EE84A32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20999F4-1A82-4575-B371-F9D53340869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0713DDE-9B02-463D-A38E-E54858E9925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C26788C-73F0-4E0F-9F0E-3B2019847CB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C54B988-88A3-440F-B44F-901DB5A9C55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24FEB9B-0B55-4215-B8A7-C413DFA5011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D876B84-FFB1-4D8A-9BA3-6E113CF05FD5}"/>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2C49703-A14C-49FF-BB1C-D4BD3CADF1F5}"/>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8AFBC7E4-ECCD-45E6-93EE-5F4511A45F95}"/>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4BB64E4B-DB33-4F1D-ABDE-4A2DE3C56D63}"/>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038D624-34C0-4B05-95D3-A225DFBCE1C8}"/>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EED5AD1E-B4F8-4B3C-9A37-2C2C95FF3FD0}"/>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48F7B6D5-5C6D-4213-8497-7132FD3BA162}"/>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3C1365C8-E50F-4B13-A3FC-D5AD3EF14692}"/>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8C3C5524-142E-4D4E-AEF4-8EED1FE79C1A}"/>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CF73FA6-6D0E-4611-A597-EFB4E0BCB5FD}"/>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C9F09026-0FCB-45C1-8C6F-3E57376A5A69}"/>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8379629-1475-4E54-A9C2-5B141198397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C3067F-5E57-4F22-9EFF-64FB850B88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BCDBFC5-30D2-45B5-ADB7-2DDD4D9EEEF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BEDAE11-390F-415A-BE4D-B93D74B5CE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D2DAEB-68C6-4C56-AA9E-2A1ABC1DD86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2BA404EA-37D3-413D-9586-140A006A34DB}"/>
            </a:ext>
          </a:extLst>
        </xdr:cNvPr>
        <xdr:cNvSpPr/>
      </xdr:nvSpPr>
      <xdr:spPr>
        <a:xfrm>
          <a:off x="403606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BD0FC0F7-8BF8-4346-9F2C-1A127293C56E}"/>
            </a:ext>
          </a:extLst>
        </xdr:cNvPr>
        <xdr:cNvSpPr txBox="1"/>
      </xdr:nvSpPr>
      <xdr:spPr>
        <a:xfrm>
          <a:off x="412496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84836</xdr:rowOff>
    </xdr:from>
    <xdr:to>
      <xdr:col>20</xdr:col>
      <xdr:colOff>38100</xdr:colOff>
      <xdr:row>37</xdr:row>
      <xdr:rowOff>14986</xdr:rowOff>
    </xdr:to>
    <xdr:sp macro="" textlink="">
      <xdr:nvSpPr>
        <xdr:cNvPr id="73" name="楕円 72">
          <a:extLst>
            <a:ext uri="{FF2B5EF4-FFF2-40B4-BE49-F238E27FC236}">
              <a16:creationId xmlns:a16="http://schemas.microsoft.com/office/drawing/2014/main" id="{4748CDD4-DFDB-44A9-9A4F-4B4664C96236}"/>
            </a:ext>
          </a:extLst>
        </xdr:cNvPr>
        <xdr:cNvSpPr/>
      </xdr:nvSpPr>
      <xdr:spPr>
        <a:xfrm>
          <a:off x="3312160" y="611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7620</xdr:rowOff>
    </xdr:to>
    <xdr:cxnSp macro="">
      <xdr:nvCxnSpPr>
        <xdr:cNvPr id="74" name="直線コネクタ 73">
          <a:extLst>
            <a:ext uri="{FF2B5EF4-FFF2-40B4-BE49-F238E27FC236}">
              <a16:creationId xmlns:a16="http://schemas.microsoft.com/office/drawing/2014/main" id="{B122A661-2617-4FF7-9E74-4039E4122A01}"/>
            </a:ext>
          </a:extLst>
        </xdr:cNvPr>
        <xdr:cNvCxnSpPr/>
      </xdr:nvCxnSpPr>
      <xdr:spPr>
        <a:xfrm>
          <a:off x="3355340" y="6170676"/>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32258</xdr:rowOff>
    </xdr:from>
    <xdr:to>
      <xdr:col>15</xdr:col>
      <xdr:colOff>101600</xdr:colOff>
      <xdr:row>36</xdr:row>
      <xdr:rowOff>133858</xdr:rowOff>
    </xdr:to>
    <xdr:sp macro="" textlink="">
      <xdr:nvSpPr>
        <xdr:cNvPr id="75" name="楕円 74">
          <a:extLst>
            <a:ext uri="{FF2B5EF4-FFF2-40B4-BE49-F238E27FC236}">
              <a16:creationId xmlns:a16="http://schemas.microsoft.com/office/drawing/2014/main" id="{8978075A-D79E-44AC-BE5B-8572CF77B949}"/>
            </a:ext>
          </a:extLst>
        </xdr:cNvPr>
        <xdr:cNvSpPr/>
      </xdr:nvSpPr>
      <xdr:spPr>
        <a:xfrm>
          <a:off x="25146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83058</xdr:rowOff>
    </xdr:from>
    <xdr:to>
      <xdr:col>19</xdr:col>
      <xdr:colOff>177800</xdr:colOff>
      <xdr:row>36</xdr:row>
      <xdr:rowOff>135636</xdr:rowOff>
    </xdr:to>
    <xdr:cxnSp macro="">
      <xdr:nvCxnSpPr>
        <xdr:cNvPr id="76" name="直線コネクタ 75">
          <a:extLst>
            <a:ext uri="{FF2B5EF4-FFF2-40B4-BE49-F238E27FC236}">
              <a16:creationId xmlns:a16="http://schemas.microsoft.com/office/drawing/2014/main" id="{2774791D-7F59-48DE-97C0-95A1A9CFB773}"/>
            </a:ext>
          </a:extLst>
        </xdr:cNvPr>
        <xdr:cNvCxnSpPr/>
      </xdr:nvCxnSpPr>
      <xdr:spPr>
        <a:xfrm>
          <a:off x="2565400" y="6118098"/>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92710</xdr:rowOff>
    </xdr:to>
    <xdr:sp macro="" textlink="">
      <xdr:nvSpPr>
        <xdr:cNvPr id="77" name="楕円 76">
          <a:extLst>
            <a:ext uri="{FF2B5EF4-FFF2-40B4-BE49-F238E27FC236}">
              <a16:creationId xmlns:a16="http://schemas.microsoft.com/office/drawing/2014/main" id="{F352A1A7-6730-48A2-B8AC-50B239149DB1}"/>
            </a:ext>
          </a:extLst>
        </xdr:cNvPr>
        <xdr:cNvSpPr/>
      </xdr:nvSpPr>
      <xdr:spPr>
        <a:xfrm>
          <a:off x="173990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41910</xdr:rowOff>
    </xdr:from>
    <xdr:to>
      <xdr:col>15</xdr:col>
      <xdr:colOff>50800</xdr:colOff>
      <xdr:row>36</xdr:row>
      <xdr:rowOff>83058</xdr:rowOff>
    </xdr:to>
    <xdr:cxnSp macro="">
      <xdr:nvCxnSpPr>
        <xdr:cNvPr id="78" name="直線コネクタ 77">
          <a:extLst>
            <a:ext uri="{FF2B5EF4-FFF2-40B4-BE49-F238E27FC236}">
              <a16:creationId xmlns:a16="http://schemas.microsoft.com/office/drawing/2014/main" id="{2D61823D-56BC-4F9F-BA87-68236F44BB2E}"/>
            </a:ext>
          </a:extLst>
        </xdr:cNvPr>
        <xdr:cNvCxnSpPr/>
      </xdr:nvCxnSpPr>
      <xdr:spPr>
        <a:xfrm>
          <a:off x="1790700" y="6076950"/>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112268</xdr:rowOff>
    </xdr:from>
    <xdr:to>
      <xdr:col>6</xdr:col>
      <xdr:colOff>38100</xdr:colOff>
      <xdr:row>36</xdr:row>
      <xdr:rowOff>42418</xdr:rowOff>
    </xdr:to>
    <xdr:sp macro="" textlink="">
      <xdr:nvSpPr>
        <xdr:cNvPr id="79" name="楕円 78">
          <a:extLst>
            <a:ext uri="{FF2B5EF4-FFF2-40B4-BE49-F238E27FC236}">
              <a16:creationId xmlns:a16="http://schemas.microsoft.com/office/drawing/2014/main" id="{C5AA494E-E5A3-45F1-8B3E-96E3879FCA97}"/>
            </a:ext>
          </a:extLst>
        </xdr:cNvPr>
        <xdr:cNvSpPr/>
      </xdr:nvSpPr>
      <xdr:spPr>
        <a:xfrm>
          <a:off x="965200" y="5979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163068</xdr:rowOff>
    </xdr:from>
    <xdr:to>
      <xdr:col>10</xdr:col>
      <xdr:colOff>114300</xdr:colOff>
      <xdr:row>36</xdr:row>
      <xdr:rowOff>41910</xdr:rowOff>
    </xdr:to>
    <xdr:cxnSp macro="">
      <xdr:nvCxnSpPr>
        <xdr:cNvPr id="80" name="直線コネクタ 79">
          <a:extLst>
            <a:ext uri="{FF2B5EF4-FFF2-40B4-BE49-F238E27FC236}">
              <a16:creationId xmlns:a16="http://schemas.microsoft.com/office/drawing/2014/main" id="{F25F0962-CBEB-4191-A9E3-BF4A922B2FA9}"/>
            </a:ext>
          </a:extLst>
        </xdr:cNvPr>
        <xdr:cNvCxnSpPr/>
      </xdr:nvCxnSpPr>
      <xdr:spPr>
        <a:xfrm>
          <a:off x="1008380" y="6030468"/>
          <a:ext cx="7823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9BB33EC-D022-41A3-9E02-723033FAFD4E}"/>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EF942D5C-A9B6-46A8-A199-8C26DE29EC2F}"/>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9D181713-84F6-478D-B127-D38863AE26F9}"/>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AC78A60C-89EA-47B0-80DA-1FEC26216297}"/>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8660901D-E3A7-4E5E-996C-4FB2FC45D562}"/>
            </a:ext>
          </a:extLst>
        </xdr:cNvPr>
        <xdr:cNvSpPr txBox="1"/>
      </xdr:nvSpPr>
      <xdr:spPr>
        <a:xfrm>
          <a:off x="3170564" y="58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150385</xdr:rowOff>
    </xdr:from>
    <xdr:ext cx="405111" cy="259045"/>
    <xdr:sp macro="" textlink="">
      <xdr:nvSpPr>
        <xdr:cNvPr id="86" name="n_2mainValue【道路】&#10;有形固定資産減価償却率">
          <a:extLst>
            <a:ext uri="{FF2B5EF4-FFF2-40B4-BE49-F238E27FC236}">
              <a16:creationId xmlns:a16="http://schemas.microsoft.com/office/drawing/2014/main" id="{15472DF6-0BB7-4A3B-96DF-987176198C48}"/>
            </a:ext>
          </a:extLst>
        </xdr:cNvPr>
        <xdr:cNvSpPr txBox="1"/>
      </xdr:nvSpPr>
      <xdr:spPr>
        <a:xfrm>
          <a:off x="23857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109237</xdr:rowOff>
    </xdr:from>
    <xdr:ext cx="405111" cy="259045"/>
    <xdr:sp macro="" textlink="">
      <xdr:nvSpPr>
        <xdr:cNvPr id="87" name="n_3mainValue【道路】&#10;有形固定資産減価償却率">
          <a:extLst>
            <a:ext uri="{FF2B5EF4-FFF2-40B4-BE49-F238E27FC236}">
              <a16:creationId xmlns:a16="http://schemas.microsoft.com/office/drawing/2014/main" id="{DD3ADD11-A404-40D8-8E5A-38D9F0639753}"/>
            </a:ext>
          </a:extLst>
        </xdr:cNvPr>
        <xdr:cNvSpPr txBox="1"/>
      </xdr:nvSpPr>
      <xdr:spPr>
        <a:xfrm>
          <a:off x="161100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58945</xdr:rowOff>
    </xdr:from>
    <xdr:ext cx="405111" cy="259045"/>
    <xdr:sp macro="" textlink="">
      <xdr:nvSpPr>
        <xdr:cNvPr id="88" name="n_4mainValue【道路】&#10;有形固定資産減価償却率">
          <a:extLst>
            <a:ext uri="{FF2B5EF4-FFF2-40B4-BE49-F238E27FC236}">
              <a16:creationId xmlns:a16="http://schemas.microsoft.com/office/drawing/2014/main" id="{81E2F0A5-88B9-4B91-A542-8BC2A3FABC49}"/>
            </a:ext>
          </a:extLst>
        </xdr:cNvPr>
        <xdr:cNvSpPr txBox="1"/>
      </xdr:nvSpPr>
      <xdr:spPr>
        <a:xfrm>
          <a:off x="836304" y="575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4457CB1-1698-47F7-9FB5-C1B2EEDCCCD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8DF5633-E841-48D3-BF13-A3F37EE7ADC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00C7A8B-4289-4C21-9BBB-A7114F91593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7F71917-9B73-4401-A860-EDC5A79B11F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7A738F7-36E9-4763-A8C5-E6D6F736FF4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DF780A4-C888-4551-82E3-66AA78CE3E6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149422-6863-4A1A-9CC6-72DB2EC6355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9ABA59B-5D2A-47B0-A6A3-5711AF7BC08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68EDF58-AD40-4D2C-9E34-7DCA9AC4186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D905151-58F4-4FDE-8A6D-99F79E0F8EB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39CE4FE-FDF9-433F-AE3A-D84F73F4F75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E2CB48D-739F-4237-B69E-93B724AD3E3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A09BC6A-829F-4137-B441-1D468361A32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BEC662F-F163-4708-B4DC-AA15E255972B}"/>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E59ED75-8AB2-4092-A640-8B511F138A8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5E06146-276C-435F-8B04-829AA7CD01D5}"/>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94F4418-BE4C-44B2-92F5-1802E711675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D9D2D28-0BDB-4F33-9D2B-7F9A8D743E1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41D8A13-9A18-47F9-AE31-B0432FA4254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EA5DA94-F106-4F4B-BEAC-C1FDFA3B9BAF}"/>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EF73A70-9961-43AA-A32B-F6620E3A865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2C8262D-EF9C-4387-95BE-3A2EEF7019E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C7CE9CB-2004-46DB-9D2F-EA12208EBD9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1E77A2A4-4FE0-4B3E-AD2C-6761ED75552B}"/>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E181DC68-6A95-458A-B56C-2836966DC7DE}"/>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E743E7F0-A95F-4786-8E36-A3092208D6B5}"/>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239EF244-A504-49E2-958D-1056CD78F0EA}"/>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19750A8-5464-4155-BD9E-DF85F899B67B}"/>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AB28EBEB-820A-4284-BEDE-9954AAE55799}"/>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6C84D513-E161-4052-A247-8B88E5607BE1}"/>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59EA7B8-1795-4F0D-B279-25820551250D}"/>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E066539E-95F2-4AC6-8BDD-D617DE752407}"/>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5B1D9A38-F4DA-458C-AE8D-1F2E6FBB2343}"/>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2C507FA5-0BDD-4713-AB82-49CDBD0ED413}"/>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BFCE5B-2654-44D1-9AC1-EA7D34DC4A1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451B28-B17E-4C96-821B-CCD1F8DB96D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5331EC-3414-419D-A29C-491EE620828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B137759-5179-4E67-BB78-6233C3E000F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89A638-F996-4B11-B7FE-17184F1C06C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62205</xdr:rowOff>
    </xdr:from>
    <xdr:to>
      <xdr:col>55</xdr:col>
      <xdr:colOff>50800</xdr:colOff>
      <xdr:row>40</xdr:row>
      <xdr:rowOff>163805</xdr:rowOff>
    </xdr:to>
    <xdr:sp macro="" textlink="">
      <xdr:nvSpPr>
        <xdr:cNvPr id="128" name="楕円 127">
          <a:extLst>
            <a:ext uri="{FF2B5EF4-FFF2-40B4-BE49-F238E27FC236}">
              <a16:creationId xmlns:a16="http://schemas.microsoft.com/office/drawing/2014/main" id="{AB9A372E-A8B4-4DE3-A398-3137D56CD011}"/>
            </a:ext>
          </a:extLst>
        </xdr:cNvPr>
        <xdr:cNvSpPr/>
      </xdr:nvSpPr>
      <xdr:spPr>
        <a:xfrm>
          <a:off x="9192260" y="6767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40632</xdr:rowOff>
    </xdr:from>
    <xdr:ext cx="469744" cy="259045"/>
    <xdr:sp macro="" textlink="">
      <xdr:nvSpPr>
        <xdr:cNvPr id="129" name="【道路】&#10;一人当たり延長該当値テキスト">
          <a:extLst>
            <a:ext uri="{FF2B5EF4-FFF2-40B4-BE49-F238E27FC236}">
              <a16:creationId xmlns:a16="http://schemas.microsoft.com/office/drawing/2014/main" id="{A48707B7-F96C-44B1-93CD-AC794A5E1B55}"/>
            </a:ext>
          </a:extLst>
        </xdr:cNvPr>
        <xdr:cNvSpPr txBox="1"/>
      </xdr:nvSpPr>
      <xdr:spPr>
        <a:xfrm>
          <a:off x="9258300" y="67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63195</xdr:rowOff>
    </xdr:from>
    <xdr:to>
      <xdr:col>50</xdr:col>
      <xdr:colOff>165100</xdr:colOff>
      <xdr:row>40</xdr:row>
      <xdr:rowOff>164795</xdr:rowOff>
    </xdr:to>
    <xdr:sp macro="" textlink="">
      <xdr:nvSpPr>
        <xdr:cNvPr id="130" name="楕円 129">
          <a:extLst>
            <a:ext uri="{FF2B5EF4-FFF2-40B4-BE49-F238E27FC236}">
              <a16:creationId xmlns:a16="http://schemas.microsoft.com/office/drawing/2014/main" id="{BCFA32DC-3579-4D2D-A02C-8C4AD19040E1}"/>
            </a:ext>
          </a:extLst>
        </xdr:cNvPr>
        <xdr:cNvSpPr/>
      </xdr:nvSpPr>
      <xdr:spPr>
        <a:xfrm>
          <a:off x="8445500" y="67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113005</xdr:rowOff>
    </xdr:from>
    <xdr:to>
      <xdr:col>55</xdr:col>
      <xdr:colOff>0</xdr:colOff>
      <xdr:row>40</xdr:row>
      <xdr:rowOff>113995</xdr:rowOff>
    </xdr:to>
    <xdr:cxnSp macro="">
      <xdr:nvCxnSpPr>
        <xdr:cNvPr id="131" name="直線コネクタ 130">
          <a:extLst>
            <a:ext uri="{FF2B5EF4-FFF2-40B4-BE49-F238E27FC236}">
              <a16:creationId xmlns:a16="http://schemas.microsoft.com/office/drawing/2014/main" id="{7FFF79D1-81A2-423A-81FF-7CBDC7B9D907}"/>
            </a:ext>
          </a:extLst>
        </xdr:cNvPr>
        <xdr:cNvCxnSpPr/>
      </xdr:nvCxnSpPr>
      <xdr:spPr>
        <a:xfrm flipV="1">
          <a:off x="8496300" y="6818605"/>
          <a:ext cx="7239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63919</xdr:rowOff>
    </xdr:from>
    <xdr:to>
      <xdr:col>46</xdr:col>
      <xdr:colOff>38100</xdr:colOff>
      <xdr:row>40</xdr:row>
      <xdr:rowOff>165519</xdr:rowOff>
    </xdr:to>
    <xdr:sp macro="" textlink="">
      <xdr:nvSpPr>
        <xdr:cNvPr id="132" name="楕円 131">
          <a:extLst>
            <a:ext uri="{FF2B5EF4-FFF2-40B4-BE49-F238E27FC236}">
              <a16:creationId xmlns:a16="http://schemas.microsoft.com/office/drawing/2014/main" id="{89080CCC-F6C2-4D12-A3C5-96E9CED53410}"/>
            </a:ext>
          </a:extLst>
        </xdr:cNvPr>
        <xdr:cNvSpPr/>
      </xdr:nvSpPr>
      <xdr:spPr>
        <a:xfrm>
          <a:off x="7670800" y="67695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113995</xdr:rowOff>
    </xdr:from>
    <xdr:to>
      <xdr:col>50</xdr:col>
      <xdr:colOff>114300</xdr:colOff>
      <xdr:row>40</xdr:row>
      <xdr:rowOff>114719</xdr:rowOff>
    </xdr:to>
    <xdr:cxnSp macro="">
      <xdr:nvCxnSpPr>
        <xdr:cNvPr id="133" name="直線コネクタ 132">
          <a:extLst>
            <a:ext uri="{FF2B5EF4-FFF2-40B4-BE49-F238E27FC236}">
              <a16:creationId xmlns:a16="http://schemas.microsoft.com/office/drawing/2014/main" id="{3BDF4B78-22DF-4096-9DF9-9A311CB1BA7F}"/>
            </a:ext>
          </a:extLst>
        </xdr:cNvPr>
        <xdr:cNvCxnSpPr/>
      </xdr:nvCxnSpPr>
      <xdr:spPr>
        <a:xfrm flipV="1">
          <a:off x="7713980" y="6819595"/>
          <a:ext cx="78232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66319</xdr:rowOff>
    </xdr:from>
    <xdr:to>
      <xdr:col>41</xdr:col>
      <xdr:colOff>101600</xdr:colOff>
      <xdr:row>40</xdr:row>
      <xdr:rowOff>167919</xdr:rowOff>
    </xdr:to>
    <xdr:sp macro="" textlink="">
      <xdr:nvSpPr>
        <xdr:cNvPr id="134" name="楕円 133">
          <a:extLst>
            <a:ext uri="{FF2B5EF4-FFF2-40B4-BE49-F238E27FC236}">
              <a16:creationId xmlns:a16="http://schemas.microsoft.com/office/drawing/2014/main" id="{BB8A5052-465B-429B-92EE-4FF76164855F}"/>
            </a:ext>
          </a:extLst>
        </xdr:cNvPr>
        <xdr:cNvSpPr/>
      </xdr:nvSpPr>
      <xdr:spPr>
        <a:xfrm>
          <a:off x="6873240" y="67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114719</xdr:rowOff>
    </xdr:from>
    <xdr:to>
      <xdr:col>45</xdr:col>
      <xdr:colOff>177800</xdr:colOff>
      <xdr:row>40</xdr:row>
      <xdr:rowOff>117119</xdr:rowOff>
    </xdr:to>
    <xdr:cxnSp macro="">
      <xdr:nvCxnSpPr>
        <xdr:cNvPr id="135" name="直線コネクタ 134">
          <a:extLst>
            <a:ext uri="{FF2B5EF4-FFF2-40B4-BE49-F238E27FC236}">
              <a16:creationId xmlns:a16="http://schemas.microsoft.com/office/drawing/2014/main" id="{DAD7ADD2-9115-4E5A-B655-E9EC7EAF9FD7}"/>
            </a:ext>
          </a:extLst>
        </xdr:cNvPr>
        <xdr:cNvCxnSpPr/>
      </xdr:nvCxnSpPr>
      <xdr:spPr>
        <a:xfrm flipV="1">
          <a:off x="6924040" y="6820319"/>
          <a:ext cx="78994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69253</xdr:rowOff>
    </xdr:from>
    <xdr:to>
      <xdr:col>36</xdr:col>
      <xdr:colOff>165100</xdr:colOff>
      <xdr:row>40</xdr:row>
      <xdr:rowOff>170853</xdr:rowOff>
    </xdr:to>
    <xdr:sp macro="" textlink="">
      <xdr:nvSpPr>
        <xdr:cNvPr id="136" name="楕円 135">
          <a:extLst>
            <a:ext uri="{FF2B5EF4-FFF2-40B4-BE49-F238E27FC236}">
              <a16:creationId xmlns:a16="http://schemas.microsoft.com/office/drawing/2014/main" id="{4055C315-B6DF-465A-887A-FD39E6806750}"/>
            </a:ext>
          </a:extLst>
        </xdr:cNvPr>
        <xdr:cNvSpPr/>
      </xdr:nvSpPr>
      <xdr:spPr>
        <a:xfrm>
          <a:off x="6098540" y="67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117119</xdr:rowOff>
    </xdr:from>
    <xdr:to>
      <xdr:col>41</xdr:col>
      <xdr:colOff>50800</xdr:colOff>
      <xdr:row>40</xdr:row>
      <xdr:rowOff>120053</xdr:rowOff>
    </xdr:to>
    <xdr:cxnSp macro="">
      <xdr:nvCxnSpPr>
        <xdr:cNvPr id="137" name="直線コネクタ 136">
          <a:extLst>
            <a:ext uri="{FF2B5EF4-FFF2-40B4-BE49-F238E27FC236}">
              <a16:creationId xmlns:a16="http://schemas.microsoft.com/office/drawing/2014/main" id="{6D74C877-EA92-4D09-B644-754E0A0E60D6}"/>
            </a:ext>
          </a:extLst>
        </xdr:cNvPr>
        <xdr:cNvCxnSpPr/>
      </xdr:nvCxnSpPr>
      <xdr:spPr>
        <a:xfrm flipV="1">
          <a:off x="6149340" y="6822719"/>
          <a:ext cx="7747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8F08BE17-E261-45AE-AD4F-32420EA7872C}"/>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75C06F59-2220-4FE7-95FE-EBBA2A8981CB}"/>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02E0F390-179C-4437-8232-BA256BA3739E}"/>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0B283546-F506-4778-9183-21D315CF062B}"/>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155922</xdr:rowOff>
    </xdr:from>
    <xdr:ext cx="469744" cy="259045"/>
    <xdr:sp macro="" textlink="">
      <xdr:nvSpPr>
        <xdr:cNvPr id="142" name="n_1mainValue【道路】&#10;一人当たり延長">
          <a:extLst>
            <a:ext uri="{FF2B5EF4-FFF2-40B4-BE49-F238E27FC236}">
              <a16:creationId xmlns:a16="http://schemas.microsoft.com/office/drawing/2014/main" id="{EC38D803-3B2C-4A90-9254-666A64B75129}"/>
            </a:ext>
          </a:extLst>
        </xdr:cNvPr>
        <xdr:cNvSpPr txBox="1"/>
      </xdr:nvSpPr>
      <xdr:spPr>
        <a:xfrm>
          <a:off x="8271587" y="686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156646</xdr:rowOff>
    </xdr:from>
    <xdr:ext cx="469744" cy="259045"/>
    <xdr:sp macro="" textlink="">
      <xdr:nvSpPr>
        <xdr:cNvPr id="143" name="n_2mainValue【道路】&#10;一人当たり延長">
          <a:extLst>
            <a:ext uri="{FF2B5EF4-FFF2-40B4-BE49-F238E27FC236}">
              <a16:creationId xmlns:a16="http://schemas.microsoft.com/office/drawing/2014/main" id="{1D6D8AB6-7AAE-4634-8015-4D994E9F8163}"/>
            </a:ext>
          </a:extLst>
        </xdr:cNvPr>
        <xdr:cNvSpPr txBox="1"/>
      </xdr:nvSpPr>
      <xdr:spPr>
        <a:xfrm>
          <a:off x="7509587" y="68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159046</xdr:rowOff>
    </xdr:from>
    <xdr:ext cx="469744" cy="259045"/>
    <xdr:sp macro="" textlink="">
      <xdr:nvSpPr>
        <xdr:cNvPr id="144" name="n_3mainValue【道路】&#10;一人当たり延長">
          <a:extLst>
            <a:ext uri="{FF2B5EF4-FFF2-40B4-BE49-F238E27FC236}">
              <a16:creationId xmlns:a16="http://schemas.microsoft.com/office/drawing/2014/main" id="{F696E228-6CCA-41E1-B3AA-EA8B52552A60}"/>
            </a:ext>
          </a:extLst>
        </xdr:cNvPr>
        <xdr:cNvSpPr txBox="1"/>
      </xdr:nvSpPr>
      <xdr:spPr>
        <a:xfrm>
          <a:off x="6712027" y="686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161980</xdr:rowOff>
    </xdr:from>
    <xdr:ext cx="469744" cy="259045"/>
    <xdr:sp macro="" textlink="">
      <xdr:nvSpPr>
        <xdr:cNvPr id="145" name="n_4mainValue【道路】&#10;一人当たり延長">
          <a:extLst>
            <a:ext uri="{FF2B5EF4-FFF2-40B4-BE49-F238E27FC236}">
              <a16:creationId xmlns:a16="http://schemas.microsoft.com/office/drawing/2014/main" id="{93E9F242-BE3E-4EEE-A2E5-36271C476BC9}"/>
            </a:ext>
          </a:extLst>
        </xdr:cNvPr>
        <xdr:cNvSpPr txBox="1"/>
      </xdr:nvSpPr>
      <xdr:spPr>
        <a:xfrm>
          <a:off x="5937327" y="68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7CED2B8-97A7-451D-8616-5EF83ED029C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C9A2857-8F8B-4B9E-A9DD-F92C5EE8969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164E222-5DCE-4E2A-AB9E-55532B80338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6585D3D-9ACB-4E50-916C-2ADF6009C2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DD1F43D-3FB5-43BB-8108-2659339BEE7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40B4B19-BD97-444D-8EB2-FA4A13D54CE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28644BF-B22F-4A73-A55B-364C826F5B2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3F03DD3-D4C2-4ABF-AC8C-37B1E6A899B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4DEA7B-B76D-4C44-AB7B-303F3AAB18B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1FAAAD-DC34-4B08-9A57-120C65B8B99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D273A20-B78A-44FB-96EB-AB6DCEA8FA4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AA87264-69E4-4176-BB1C-4C91399FA52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55EF8A3-D288-43BB-8D9A-D6B8BB652D2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CC1ABCD-76C4-470D-9707-1DAD5009279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7689CEC-3CDE-451E-A9D1-61BC482A9BB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7CD4852-8938-4153-BDD1-5F576624AE6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1055702-6473-4E1B-9DF7-9A1867C57CB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205A9A0-7766-4317-B61C-002653F92CE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A0B222F-1833-4F77-AD3E-CEBAAC615CB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27D09DC-CFF4-48EC-91FC-319C00B52CB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7EA16C1-0B44-436F-8E57-E71ADF1560D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3B12A6E-F23D-4165-8DC0-4A3C88FDD22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7A97EDA-D683-4129-A55A-A7CD96F6BE3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CC5C538-0DAF-406C-8273-C12DBEEC964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E314E7F-E01C-489C-A915-C4809620652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A1755D7C-FAF0-4D1B-8ED4-C73C982F7F22}"/>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1A568A3-4E76-4493-8AE2-682452AFA93E}"/>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2585EE56-560A-432F-9539-03994F0A30EE}"/>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865FC42-4A8F-4607-A378-A67D77B7EC73}"/>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5CA41E2-7850-4172-AAEF-AC47F483D3BB}"/>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FCF2C39-674F-40D2-87A5-B1C77103564B}"/>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8A29A09-1E08-494E-84D3-73974BAB7125}"/>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F9F5DA6-CFB4-4491-B9BC-9920661B8B47}"/>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4C3BEBC0-891F-4AF9-9D99-DD6B8500ABB5}"/>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9CA5443-68F2-4C8F-BBBC-28B571C142BC}"/>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CC1FFD87-D178-4B81-B56D-1FB8809A8EAA}"/>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BAE3F7A-0FEB-4BB8-9890-7F2BC22A473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1287C0-2AB6-474D-AA2F-4BF26B5CADE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AF33E3-4CA8-42E8-B64C-ABFA5D175CD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EC3D1B-4912-48A4-A650-8A7BAB5E84C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89571A-12EC-4136-831E-E86B7478009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7" name="楕円 186">
          <a:extLst>
            <a:ext uri="{FF2B5EF4-FFF2-40B4-BE49-F238E27FC236}">
              <a16:creationId xmlns:a16="http://schemas.microsoft.com/office/drawing/2014/main" id="{B9B50B53-4F4B-4A18-81F5-22E7D37BBC32}"/>
            </a:ext>
          </a:extLst>
        </xdr:cNvPr>
        <xdr:cNvSpPr/>
      </xdr:nvSpPr>
      <xdr:spPr>
        <a:xfrm>
          <a:off x="4036060" y="10164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BAA1367-0F64-4FDD-8F85-3E322C680044}"/>
            </a:ext>
          </a:extLst>
        </xdr:cNvPr>
        <xdr:cNvSpPr txBox="1"/>
      </xdr:nvSpPr>
      <xdr:spPr>
        <a:xfrm>
          <a:off x="4124960" y="1001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78196</xdr:rowOff>
    </xdr:from>
    <xdr:to>
      <xdr:col>20</xdr:col>
      <xdr:colOff>38100</xdr:colOff>
      <xdr:row>61</xdr:row>
      <xdr:rowOff>8346</xdr:rowOff>
    </xdr:to>
    <xdr:sp macro="" textlink="">
      <xdr:nvSpPr>
        <xdr:cNvPr id="189" name="楕円 188">
          <a:extLst>
            <a:ext uri="{FF2B5EF4-FFF2-40B4-BE49-F238E27FC236}">
              <a16:creationId xmlns:a16="http://schemas.microsoft.com/office/drawing/2014/main" id="{F8EA5452-939E-470D-9026-036771AF5433}"/>
            </a:ext>
          </a:extLst>
        </xdr:cNvPr>
        <xdr:cNvSpPr/>
      </xdr:nvSpPr>
      <xdr:spPr>
        <a:xfrm>
          <a:off x="3312160" y="10136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128996</xdr:rowOff>
    </xdr:from>
    <xdr:to>
      <xdr:col>24</xdr:col>
      <xdr:colOff>63500</xdr:colOff>
      <xdr:row>60</xdr:row>
      <xdr:rowOff>156754</xdr:rowOff>
    </xdr:to>
    <xdr:cxnSp macro="">
      <xdr:nvCxnSpPr>
        <xdr:cNvPr id="190" name="直線コネクタ 189">
          <a:extLst>
            <a:ext uri="{FF2B5EF4-FFF2-40B4-BE49-F238E27FC236}">
              <a16:creationId xmlns:a16="http://schemas.microsoft.com/office/drawing/2014/main" id="{7F9DD229-A8C6-4BBB-8D78-0C253E42D9C8}"/>
            </a:ext>
          </a:extLst>
        </xdr:cNvPr>
        <xdr:cNvCxnSpPr/>
      </xdr:nvCxnSpPr>
      <xdr:spPr>
        <a:xfrm>
          <a:off x="3355340" y="10187396"/>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a:extLst>
            <a:ext uri="{FF2B5EF4-FFF2-40B4-BE49-F238E27FC236}">
              <a16:creationId xmlns:a16="http://schemas.microsoft.com/office/drawing/2014/main" id="{6E1468F6-B6C3-4E09-BAC2-E701F4BA9849}"/>
            </a:ext>
          </a:extLst>
        </xdr:cNvPr>
        <xdr:cNvSpPr/>
      </xdr:nvSpPr>
      <xdr:spPr>
        <a:xfrm>
          <a:off x="25146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128996</xdr:rowOff>
    </xdr:to>
    <xdr:cxnSp macro="">
      <xdr:nvCxnSpPr>
        <xdr:cNvPr id="192" name="直線コネクタ 191">
          <a:extLst>
            <a:ext uri="{FF2B5EF4-FFF2-40B4-BE49-F238E27FC236}">
              <a16:creationId xmlns:a16="http://schemas.microsoft.com/office/drawing/2014/main" id="{43BB6E22-995D-4716-9072-BC7A02DE1340}"/>
            </a:ext>
          </a:extLst>
        </xdr:cNvPr>
        <xdr:cNvCxnSpPr/>
      </xdr:nvCxnSpPr>
      <xdr:spPr>
        <a:xfrm>
          <a:off x="2565400" y="1016290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3" name="楕円 192">
          <a:extLst>
            <a:ext uri="{FF2B5EF4-FFF2-40B4-BE49-F238E27FC236}">
              <a16:creationId xmlns:a16="http://schemas.microsoft.com/office/drawing/2014/main" id="{CD990124-4D37-4FED-8F80-51B8B37F663F}"/>
            </a:ext>
          </a:extLst>
        </xdr:cNvPr>
        <xdr:cNvSpPr/>
      </xdr:nvSpPr>
      <xdr:spPr>
        <a:xfrm>
          <a:off x="17399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C8027BA9-D1C1-4A97-BDE9-82B2B220DB0A}"/>
            </a:ext>
          </a:extLst>
        </xdr:cNvPr>
        <xdr:cNvCxnSpPr/>
      </xdr:nvCxnSpPr>
      <xdr:spPr>
        <a:xfrm>
          <a:off x="1790700" y="1013841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5" name="楕円 194">
          <a:extLst>
            <a:ext uri="{FF2B5EF4-FFF2-40B4-BE49-F238E27FC236}">
              <a16:creationId xmlns:a16="http://schemas.microsoft.com/office/drawing/2014/main" id="{940EA826-8257-42F4-A010-D0DD3EF77C6B}"/>
            </a:ext>
          </a:extLst>
        </xdr:cNvPr>
        <xdr:cNvSpPr/>
      </xdr:nvSpPr>
      <xdr:spPr>
        <a:xfrm>
          <a:off x="96520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80010</xdr:rowOff>
    </xdr:to>
    <xdr:cxnSp macro="">
      <xdr:nvCxnSpPr>
        <xdr:cNvPr id="196" name="直線コネクタ 195">
          <a:extLst>
            <a:ext uri="{FF2B5EF4-FFF2-40B4-BE49-F238E27FC236}">
              <a16:creationId xmlns:a16="http://schemas.microsoft.com/office/drawing/2014/main" id="{3D48595F-E2A7-4950-94C8-61CC9AED23F3}"/>
            </a:ext>
          </a:extLst>
        </xdr:cNvPr>
        <xdr:cNvCxnSpPr/>
      </xdr:nvCxnSpPr>
      <xdr:spPr>
        <a:xfrm>
          <a:off x="1008380" y="1011555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2A6F8CF-0137-4ED8-B694-693786B699C2}"/>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134C255-C457-4865-8C89-A54A5947CA31}"/>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AE773CB-6D30-46E5-9215-3AB45AEBEE66}"/>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5958A58-DE60-4ADC-B58E-0FC4828BE0BB}"/>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24873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334DB91-C996-41B4-9B27-77A1C6E9B9CA}"/>
            </a:ext>
          </a:extLst>
        </xdr:cNvPr>
        <xdr:cNvSpPr txBox="1"/>
      </xdr:nvSpPr>
      <xdr:spPr>
        <a:xfrm>
          <a:off x="3170564" y="991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75B02D9-4C4C-42D2-9FE4-31E21C41C1E4}"/>
            </a:ext>
          </a:extLst>
        </xdr:cNvPr>
        <xdr:cNvSpPr txBox="1"/>
      </xdr:nvSpPr>
      <xdr:spPr>
        <a:xfrm>
          <a:off x="238570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B0128A4-06D1-4DF0-82C4-39F90A48591C}"/>
            </a:ext>
          </a:extLst>
        </xdr:cNvPr>
        <xdr:cNvSpPr txBox="1"/>
      </xdr:nvSpPr>
      <xdr:spPr>
        <a:xfrm>
          <a:off x="161100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0384349-1580-4B00-ADA8-E49C85D6D1E0}"/>
            </a:ext>
          </a:extLst>
        </xdr:cNvPr>
        <xdr:cNvSpPr txBox="1"/>
      </xdr:nvSpPr>
      <xdr:spPr>
        <a:xfrm>
          <a:off x="8363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3334C1D-6FAE-4864-A5DF-D921153E2B2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6BC11DC-0451-4BAB-A7C5-DC817602261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F88A5E0-ECCA-4EEC-9BAD-2FBCB683C9C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4E89298-4EDD-4404-A028-A6EDAC8C075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B7D5CE8-6F0C-4BBB-8BD6-01695593922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A5FC5EE-1245-40A1-8017-9DECCB95400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80C252F-0811-4BF0-9B55-1355E36A34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B6F8258-6962-4ED3-A163-37BAD72E1F3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16EEFEB-0418-4EA1-AC8A-40B5C60AFB0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763246E-FC2D-464F-BDE4-E8400A49912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408CFE0-5CC6-49A4-B210-5D28E5D0051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2D43473-DD1E-4577-8A0E-DC85BE62249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4D20B4D-6351-45D5-AE5B-26F33A88496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2FD60B4-58D9-49D0-A8A7-8AAADB2D712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7EE0D8A-949F-4099-9F1D-FD3304A087F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AA6E8D7-4F5C-4B79-BE70-0A84D634B81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7444546-E043-4A5A-B4AB-002BE8CBFE0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C7B670A-D308-4597-9BA9-EA855D0E9D8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0F9BAE7-06D1-473A-9D6B-F4C1E6467A5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0B88501-19E9-4920-BCEB-4093ADF159E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E799B4F-82D5-4B09-B7B8-EFEF3A7E85B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7093208-2B03-4739-82B3-0CB4A6E823D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B918C1E-45CB-4173-BE89-3C954714315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6EFF311C-BB1F-4AC9-B2EE-4650D12FB2E2}"/>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C3358C4-110E-4E3C-97E7-5FCF1A9D6F26}"/>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26411CE-6305-43D4-8FDD-6E47E894CE51}"/>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D19A5D6C-68C1-4FB7-915F-7520C542A504}"/>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24C557C1-E692-45C1-BA7D-62F1A4B2D80D}"/>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4684948-E837-4512-8819-45C971A9E346}"/>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D6DEED76-8CD6-4283-A87C-E477DD4076FE}"/>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344A21AF-2940-46E1-8956-08F55E6421A8}"/>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17D51E0C-5252-4818-9ECC-214F7EA2820A}"/>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FCC175A6-CF2F-40AB-844F-BA11A84D28DF}"/>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EFFD3D1A-FD13-4E89-8568-A10808310981}"/>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FC2C337-4933-4F45-B395-F293C20EED2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77EC04-5643-427B-9787-B2395D67D31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FDD2BE-8742-4B8A-9CA7-CA9EC474C33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614449-89E0-45DC-BA9E-07B65393039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3CFCCA-8E5F-43A6-B7CE-D0C9002C5AF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87941</xdr:rowOff>
    </xdr:from>
    <xdr:to>
      <xdr:col>55</xdr:col>
      <xdr:colOff>50800</xdr:colOff>
      <xdr:row>64</xdr:row>
      <xdr:rowOff>18091</xdr:rowOff>
    </xdr:to>
    <xdr:sp macro="" textlink="">
      <xdr:nvSpPr>
        <xdr:cNvPr id="244" name="楕円 243">
          <a:extLst>
            <a:ext uri="{FF2B5EF4-FFF2-40B4-BE49-F238E27FC236}">
              <a16:creationId xmlns:a16="http://schemas.microsoft.com/office/drawing/2014/main" id="{5ADDE85F-CF81-4454-9F48-8DA722924714}"/>
            </a:ext>
          </a:extLst>
        </xdr:cNvPr>
        <xdr:cNvSpPr/>
      </xdr:nvSpPr>
      <xdr:spPr>
        <a:xfrm>
          <a:off x="9192260" y="10649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2868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E0D689EE-DC8C-4D88-B74C-D4A28B21203C}"/>
            </a:ext>
          </a:extLst>
        </xdr:cNvPr>
        <xdr:cNvSpPr txBox="1"/>
      </xdr:nvSpPr>
      <xdr:spPr>
        <a:xfrm>
          <a:off x="9258300" y="105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88379</xdr:rowOff>
    </xdr:from>
    <xdr:to>
      <xdr:col>50</xdr:col>
      <xdr:colOff>165100</xdr:colOff>
      <xdr:row>64</xdr:row>
      <xdr:rowOff>18529</xdr:rowOff>
    </xdr:to>
    <xdr:sp macro="" textlink="">
      <xdr:nvSpPr>
        <xdr:cNvPr id="246" name="楕円 245">
          <a:extLst>
            <a:ext uri="{FF2B5EF4-FFF2-40B4-BE49-F238E27FC236}">
              <a16:creationId xmlns:a16="http://schemas.microsoft.com/office/drawing/2014/main" id="{F836C937-BF35-4562-A21D-E3D670FCFB4F}"/>
            </a:ext>
          </a:extLst>
        </xdr:cNvPr>
        <xdr:cNvSpPr/>
      </xdr:nvSpPr>
      <xdr:spPr>
        <a:xfrm>
          <a:off x="8445500" y="10649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138741</xdr:rowOff>
    </xdr:from>
    <xdr:to>
      <xdr:col>55</xdr:col>
      <xdr:colOff>0</xdr:colOff>
      <xdr:row>63</xdr:row>
      <xdr:rowOff>139179</xdr:rowOff>
    </xdr:to>
    <xdr:cxnSp macro="">
      <xdr:nvCxnSpPr>
        <xdr:cNvPr id="247" name="直線コネクタ 246">
          <a:extLst>
            <a:ext uri="{FF2B5EF4-FFF2-40B4-BE49-F238E27FC236}">
              <a16:creationId xmlns:a16="http://schemas.microsoft.com/office/drawing/2014/main" id="{E0D82B55-55D2-4D7A-AAEE-CB46AF1DF9E1}"/>
            </a:ext>
          </a:extLst>
        </xdr:cNvPr>
        <xdr:cNvCxnSpPr/>
      </xdr:nvCxnSpPr>
      <xdr:spPr>
        <a:xfrm flipV="1">
          <a:off x="8496300" y="10700061"/>
          <a:ext cx="7239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89270</xdr:rowOff>
    </xdr:from>
    <xdr:to>
      <xdr:col>46</xdr:col>
      <xdr:colOff>38100</xdr:colOff>
      <xdr:row>64</xdr:row>
      <xdr:rowOff>19420</xdr:rowOff>
    </xdr:to>
    <xdr:sp macro="" textlink="">
      <xdr:nvSpPr>
        <xdr:cNvPr id="248" name="楕円 247">
          <a:extLst>
            <a:ext uri="{FF2B5EF4-FFF2-40B4-BE49-F238E27FC236}">
              <a16:creationId xmlns:a16="http://schemas.microsoft.com/office/drawing/2014/main" id="{D9D328B9-7249-4C13-95C3-71CE62155C13}"/>
            </a:ext>
          </a:extLst>
        </xdr:cNvPr>
        <xdr:cNvSpPr/>
      </xdr:nvSpPr>
      <xdr:spPr>
        <a:xfrm>
          <a:off x="7670800" y="10650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139179</xdr:rowOff>
    </xdr:from>
    <xdr:to>
      <xdr:col>50</xdr:col>
      <xdr:colOff>114300</xdr:colOff>
      <xdr:row>63</xdr:row>
      <xdr:rowOff>140070</xdr:rowOff>
    </xdr:to>
    <xdr:cxnSp macro="">
      <xdr:nvCxnSpPr>
        <xdr:cNvPr id="249" name="直線コネクタ 248">
          <a:extLst>
            <a:ext uri="{FF2B5EF4-FFF2-40B4-BE49-F238E27FC236}">
              <a16:creationId xmlns:a16="http://schemas.microsoft.com/office/drawing/2014/main" id="{689ABF7D-DD74-4EE3-BD12-8E3BAB8F81F7}"/>
            </a:ext>
          </a:extLst>
        </xdr:cNvPr>
        <xdr:cNvCxnSpPr/>
      </xdr:nvCxnSpPr>
      <xdr:spPr>
        <a:xfrm flipV="1">
          <a:off x="7713980" y="10700499"/>
          <a:ext cx="78232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90364</xdr:rowOff>
    </xdr:from>
    <xdr:to>
      <xdr:col>41</xdr:col>
      <xdr:colOff>101600</xdr:colOff>
      <xdr:row>64</xdr:row>
      <xdr:rowOff>20514</xdr:rowOff>
    </xdr:to>
    <xdr:sp macro="" textlink="">
      <xdr:nvSpPr>
        <xdr:cNvPr id="250" name="楕円 249">
          <a:extLst>
            <a:ext uri="{FF2B5EF4-FFF2-40B4-BE49-F238E27FC236}">
              <a16:creationId xmlns:a16="http://schemas.microsoft.com/office/drawing/2014/main" id="{A20429C8-E34E-48E7-9D1A-20FF279BEBE9}"/>
            </a:ext>
          </a:extLst>
        </xdr:cNvPr>
        <xdr:cNvSpPr/>
      </xdr:nvSpPr>
      <xdr:spPr>
        <a:xfrm>
          <a:off x="6873240" y="10651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140070</xdr:rowOff>
    </xdr:from>
    <xdr:to>
      <xdr:col>45</xdr:col>
      <xdr:colOff>177800</xdr:colOff>
      <xdr:row>63</xdr:row>
      <xdr:rowOff>141164</xdr:rowOff>
    </xdr:to>
    <xdr:cxnSp macro="">
      <xdr:nvCxnSpPr>
        <xdr:cNvPr id="251" name="直線コネクタ 250">
          <a:extLst>
            <a:ext uri="{FF2B5EF4-FFF2-40B4-BE49-F238E27FC236}">
              <a16:creationId xmlns:a16="http://schemas.microsoft.com/office/drawing/2014/main" id="{CCE4668C-44B8-4165-AB91-7962841BAACD}"/>
            </a:ext>
          </a:extLst>
        </xdr:cNvPr>
        <xdr:cNvCxnSpPr/>
      </xdr:nvCxnSpPr>
      <xdr:spPr>
        <a:xfrm flipV="1">
          <a:off x="6924040" y="10701390"/>
          <a:ext cx="78994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91872</xdr:rowOff>
    </xdr:from>
    <xdr:to>
      <xdr:col>36</xdr:col>
      <xdr:colOff>165100</xdr:colOff>
      <xdr:row>64</xdr:row>
      <xdr:rowOff>22022</xdr:rowOff>
    </xdr:to>
    <xdr:sp macro="" textlink="">
      <xdr:nvSpPr>
        <xdr:cNvPr id="252" name="楕円 251">
          <a:extLst>
            <a:ext uri="{FF2B5EF4-FFF2-40B4-BE49-F238E27FC236}">
              <a16:creationId xmlns:a16="http://schemas.microsoft.com/office/drawing/2014/main" id="{DA4BEAAD-95E9-4F24-AC13-6503E878ED73}"/>
            </a:ext>
          </a:extLst>
        </xdr:cNvPr>
        <xdr:cNvSpPr/>
      </xdr:nvSpPr>
      <xdr:spPr>
        <a:xfrm>
          <a:off x="6098540" y="10653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141164</xdr:rowOff>
    </xdr:from>
    <xdr:to>
      <xdr:col>41</xdr:col>
      <xdr:colOff>50800</xdr:colOff>
      <xdr:row>63</xdr:row>
      <xdr:rowOff>142672</xdr:rowOff>
    </xdr:to>
    <xdr:cxnSp macro="">
      <xdr:nvCxnSpPr>
        <xdr:cNvPr id="253" name="直線コネクタ 252">
          <a:extLst>
            <a:ext uri="{FF2B5EF4-FFF2-40B4-BE49-F238E27FC236}">
              <a16:creationId xmlns:a16="http://schemas.microsoft.com/office/drawing/2014/main" id="{7FF44849-A00E-46CE-8FD2-22623FD873AC}"/>
            </a:ext>
          </a:extLst>
        </xdr:cNvPr>
        <xdr:cNvCxnSpPr/>
      </xdr:nvCxnSpPr>
      <xdr:spPr>
        <a:xfrm flipV="1">
          <a:off x="6149340" y="10702484"/>
          <a:ext cx="7747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29E1908-C847-4788-8692-78D9B8FAD23B}"/>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E79AA40-DE38-4D56-B525-299E5D630785}"/>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B4973A9-A31B-49CD-8808-4F889DCAD53F}"/>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C2EED1D-E950-4EAD-9734-761C2CD685AD}"/>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9656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8E6E112-B361-4668-A127-E48AEE85C39B}"/>
            </a:ext>
          </a:extLst>
        </xdr:cNvPr>
        <xdr:cNvSpPr txBox="1"/>
      </xdr:nvSpPr>
      <xdr:spPr>
        <a:xfrm>
          <a:off x="8239271" y="1073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10547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F24975DC-AE6E-48BD-A6C7-C5431D921BE0}"/>
            </a:ext>
          </a:extLst>
        </xdr:cNvPr>
        <xdr:cNvSpPr txBox="1"/>
      </xdr:nvSpPr>
      <xdr:spPr>
        <a:xfrm>
          <a:off x="7477271" y="107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11641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7B3F3282-4A24-4A05-A0C5-D250EE5AB182}"/>
            </a:ext>
          </a:extLst>
        </xdr:cNvPr>
        <xdr:cNvSpPr txBox="1"/>
      </xdr:nvSpPr>
      <xdr:spPr>
        <a:xfrm>
          <a:off x="6702571" y="107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13149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59C0734-5079-4095-A5D7-8CE8F1CCF367}"/>
            </a:ext>
          </a:extLst>
        </xdr:cNvPr>
        <xdr:cNvSpPr txBox="1"/>
      </xdr:nvSpPr>
      <xdr:spPr>
        <a:xfrm>
          <a:off x="5905011" y="107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8336093-4D47-4A4B-8727-C0ED7281BD2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3746787-00B5-4D6B-99F5-4E249FA6725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86A6CC6-7579-48B5-9964-1434462CC2D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99DA44D-F798-4FEC-B5F6-4FD38C436E6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06D9AA0-E273-4EF7-9CC3-D5EDC7618CF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A8C39C2-2D0B-400E-8A9F-01B6F8939DB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935BF8A-4C8D-4FDB-BE76-B76E6C3299A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AB207D-69B5-42E6-9AC8-3990B59E014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C66B75E-6492-4E73-9570-CFF424129EC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A193A25-FF65-4099-8C5C-2D52A615DF0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5E45DC0-FB7E-4468-B791-CF2EBAF1396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FD299EAC-AB8C-428C-B306-7018D295D56A}"/>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869181A-8059-45F8-9AED-6002DDE7975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E7644C2-1D70-488E-BC52-172E32941756}"/>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74BA5CE-10B9-4BF2-B893-5970B3C4E0B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C88A0ABA-0B30-4F0A-A850-B397E7B2ABC3}"/>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D538DFA-0F57-4127-BCFC-DDB1E2193A8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A28A707-E385-43FD-9360-E55C2DE755C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7201BE4-2CBD-4434-95ED-738881BA747C}"/>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D5A232CB-1BE5-422C-A1E0-26488B4BEBC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BA020F2-59C4-46AD-B5AD-7FA7CFCC9A9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AD9203A-52DF-496D-929D-7FFADB363A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F72D9DB-6B7E-407A-8E40-1B3637572BE2}"/>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39DAFC74-4399-47AF-9EFD-4F05F6BB88F1}"/>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9E44BA27-542B-42FC-9280-50ABC1F630D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AB402494-6C13-45C6-8E83-A14FF796F48C}"/>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D9F0CC50-B335-46E8-8787-8EC2E1EF6CB4}"/>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3F132BF-907E-4C26-962A-864C65E2C58A}"/>
            </a:ext>
          </a:extLst>
        </xdr:cNvPr>
        <xdr:cNvSpPr txBox="1"/>
      </xdr:nvSpPr>
      <xdr:spPr>
        <a:xfrm>
          <a:off x="4124960" y="13771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26EB67B5-0ADE-4A96-8A6A-776F35484C01}"/>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EFFC0E84-81CB-4BA9-ACA6-5A8F7E4E01E2}"/>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3235225A-C94C-4640-B683-B16CC0E62232}"/>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CD9693B4-0D3A-4BA9-978A-6CC8E7BF3E50}"/>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676206F4-6DF4-49ED-B5FF-0EF285ADD00C}"/>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D6EA274-B2AD-4953-B662-26BDB134052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116E590-AE32-4561-AF4E-0AA7E0F2C47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79AA6A0-9675-4EEE-847E-ECE802CC86E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54869F7-4AB0-48E0-939B-F69F9DD5DDF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D8D684-54E1-4488-BBA5-6390B74DEDB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a:extLst>
            <a:ext uri="{FF2B5EF4-FFF2-40B4-BE49-F238E27FC236}">
              <a16:creationId xmlns:a16="http://schemas.microsoft.com/office/drawing/2014/main" id="{FDC75BAB-76FC-4476-9EAF-836A8C586AF4}"/>
            </a:ext>
          </a:extLst>
        </xdr:cNvPr>
        <xdr:cNvSpPr/>
      </xdr:nvSpPr>
      <xdr:spPr>
        <a:xfrm>
          <a:off x="403606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2DAAAD89-AA93-4DB7-885D-BC0668C788C5}"/>
            </a:ext>
          </a:extLst>
        </xdr:cNvPr>
        <xdr:cNvSpPr txBox="1"/>
      </xdr:nvSpPr>
      <xdr:spPr>
        <a:xfrm>
          <a:off x="4124960"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2" name="楕円 301">
          <a:extLst>
            <a:ext uri="{FF2B5EF4-FFF2-40B4-BE49-F238E27FC236}">
              <a16:creationId xmlns:a16="http://schemas.microsoft.com/office/drawing/2014/main" id="{0B4E1B21-DD69-4637-82BB-EC4A97F196A4}"/>
            </a:ext>
          </a:extLst>
        </xdr:cNvPr>
        <xdr:cNvSpPr/>
      </xdr:nvSpPr>
      <xdr:spPr>
        <a:xfrm>
          <a:off x="3312160" y="1365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65E0FFC8-D4FD-4329-8F92-4CCFBAB4348C}"/>
            </a:ext>
          </a:extLst>
        </xdr:cNvPr>
        <xdr:cNvCxnSpPr/>
      </xdr:nvCxnSpPr>
      <xdr:spPr>
        <a:xfrm>
          <a:off x="3355340" y="13708379"/>
          <a:ext cx="73152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304" name="楕円 303">
          <a:extLst>
            <a:ext uri="{FF2B5EF4-FFF2-40B4-BE49-F238E27FC236}">
              <a16:creationId xmlns:a16="http://schemas.microsoft.com/office/drawing/2014/main" id="{950991D1-0223-4B2D-B1CC-10D17E6BBEB1}"/>
            </a:ext>
          </a:extLst>
        </xdr:cNvPr>
        <xdr:cNvSpPr/>
      </xdr:nvSpPr>
      <xdr:spPr>
        <a:xfrm>
          <a:off x="25146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129539</xdr:rowOff>
    </xdr:to>
    <xdr:cxnSp macro="">
      <xdr:nvCxnSpPr>
        <xdr:cNvPr id="305" name="直線コネクタ 304">
          <a:extLst>
            <a:ext uri="{FF2B5EF4-FFF2-40B4-BE49-F238E27FC236}">
              <a16:creationId xmlns:a16="http://schemas.microsoft.com/office/drawing/2014/main" id="{C5E23573-CB37-4EEF-A49B-CFE10FA968F2}"/>
            </a:ext>
          </a:extLst>
        </xdr:cNvPr>
        <xdr:cNvCxnSpPr/>
      </xdr:nvCxnSpPr>
      <xdr:spPr>
        <a:xfrm>
          <a:off x="2565400" y="13664946"/>
          <a:ext cx="78994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6" name="楕円 305">
          <a:extLst>
            <a:ext uri="{FF2B5EF4-FFF2-40B4-BE49-F238E27FC236}">
              <a16:creationId xmlns:a16="http://schemas.microsoft.com/office/drawing/2014/main" id="{9DD9B397-DBD9-47B8-BA20-97D3CE465ECE}"/>
            </a:ext>
          </a:extLst>
        </xdr:cNvPr>
        <xdr:cNvSpPr/>
      </xdr:nvSpPr>
      <xdr:spPr>
        <a:xfrm>
          <a:off x="1739900" y="13567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86106</xdr:rowOff>
    </xdr:to>
    <xdr:cxnSp macro="">
      <xdr:nvCxnSpPr>
        <xdr:cNvPr id="307" name="直線コネクタ 306">
          <a:extLst>
            <a:ext uri="{FF2B5EF4-FFF2-40B4-BE49-F238E27FC236}">
              <a16:creationId xmlns:a16="http://schemas.microsoft.com/office/drawing/2014/main" id="{07439278-4F80-4DD0-8002-5BBC4DE8C4C3}"/>
            </a:ext>
          </a:extLst>
        </xdr:cNvPr>
        <xdr:cNvCxnSpPr/>
      </xdr:nvCxnSpPr>
      <xdr:spPr>
        <a:xfrm>
          <a:off x="1790700" y="13614653"/>
          <a:ext cx="7747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108458</xdr:rowOff>
    </xdr:from>
    <xdr:to>
      <xdr:col>6</xdr:col>
      <xdr:colOff>38100</xdr:colOff>
      <xdr:row>81</xdr:row>
      <xdr:rowOff>38608</xdr:rowOff>
    </xdr:to>
    <xdr:sp macro="" textlink="">
      <xdr:nvSpPr>
        <xdr:cNvPr id="308" name="楕円 307">
          <a:extLst>
            <a:ext uri="{FF2B5EF4-FFF2-40B4-BE49-F238E27FC236}">
              <a16:creationId xmlns:a16="http://schemas.microsoft.com/office/drawing/2014/main" id="{592EA821-E5AD-48FF-AEA7-11EB89F9901B}"/>
            </a:ext>
          </a:extLst>
        </xdr:cNvPr>
        <xdr:cNvSpPr/>
      </xdr:nvSpPr>
      <xdr:spPr>
        <a:xfrm>
          <a:off x="965200" y="1351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159258</xdr:rowOff>
    </xdr:from>
    <xdr:to>
      <xdr:col>10</xdr:col>
      <xdr:colOff>114300</xdr:colOff>
      <xdr:row>81</xdr:row>
      <xdr:rowOff>35813</xdr:rowOff>
    </xdr:to>
    <xdr:cxnSp macro="">
      <xdr:nvCxnSpPr>
        <xdr:cNvPr id="309" name="直線コネクタ 308">
          <a:extLst>
            <a:ext uri="{FF2B5EF4-FFF2-40B4-BE49-F238E27FC236}">
              <a16:creationId xmlns:a16="http://schemas.microsoft.com/office/drawing/2014/main" id="{6B5471EB-6C6E-4DC8-90D9-AC9D7801755E}"/>
            </a:ext>
          </a:extLst>
        </xdr:cNvPr>
        <xdr:cNvCxnSpPr/>
      </xdr:nvCxnSpPr>
      <xdr:spPr>
        <a:xfrm>
          <a:off x="1008380" y="13570458"/>
          <a:ext cx="78232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377A4939-D217-4595-AD24-811721D2C4A6}"/>
            </a:ext>
          </a:extLst>
        </xdr:cNvPr>
        <xdr:cNvSpPr txBox="1"/>
      </xdr:nvSpPr>
      <xdr:spPr>
        <a:xfrm>
          <a:off x="3170564" y="138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639BD271-650A-4094-989D-EDE2143573DE}"/>
            </a:ext>
          </a:extLst>
        </xdr:cNvPr>
        <xdr:cNvSpPr txBox="1"/>
      </xdr:nvSpPr>
      <xdr:spPr>
        <a:xfrm>
          <a:off x="2385704" y="138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14135B7D-00B3-4A8C-84BA-3D6D15EB7BEA}"/>
            </a:ext>
          </a:extLst>
        </xdr:cNvPr>
        <xdr:cNvSpPr txBox="1"/>
      </xdr:nvSpPr>
      <xdr:spPr>
        <a:xfrm>
          <a:off x="1611004" y="1382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D5E10955-7172-442C-8CED-C406E2457EB8}"/>
            </a:ext>
          </a:extLst>
        </xdr:cNvPr>
        <xdr:cNvSpPr txBox="1"/>
      </xdr:nvSpPr>
      <xdr:spPr>
        <a:xfrm>
          <a:off x="83630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4" name="n_1mainValue【公営住宅】&#10;有形固定資産減価償却率">
          <a:extLst>
            <a:ext uri="{FF2B5EF4-FFF2-40B4-BE49-F238E27FC236}">
              <a16:creationId xmlns:a16="http://schemas.microsoft.com/office/drawing/2014/main" id="{00E64B64-7B2F-4277-9A5A-165DADC99629}"/>
            </a:ext>
          </a:extLst>
        </xdr:cNvPr>
        <xdr:cNvSpPr txBox="1"/>
      </xdr:nvSpPr>
      <xdr:spPr>
        <a:xfrm>
          <a:off x="317056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153433</xdr:rowOff>
    </xdr:from>
    <xdr:ext cx="405111" cy="259045"/>
    <xdr:sp macro="" textlink="">
      <xdr:nvSpPr>
        <xdr:cNvPr id="315" name="n_2mainValue【公営住宅】&#10;有形固定資産減価償却率">
          <a:extLst>
            <a:ext uri="{FF2B5EF4-FFF2-40B4-BE49-F238E27FC236}">
              <a16:creationId xmlns:a16="http://schemas.microsoft.com/office/drawing/2014/main" id="{C1FC9D27-4D1D-4801-9B11-219BE8837314}"/>
            </a:ext>
          </a:extLst>
        </xdr:cNvPr>
        <xdr:cNvSpPr txBox="1"/>
      </xdr:nvSpPr>
      <xdr:spPr>
        <a:xfrm>
          <a:off x="2385704" y="133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6" name="n_3mainValue【公営住宅】&#10;有形固定資産減価償却率">
          <a:extLst>
            <a:ext uri="{FF2B5EF4-FFF2-40B4-BE49-F238E27FC236}">
              <a16:creationId xmlns:a16="http://schemas.microsoft.com/office/drawing/2014/main" id="{ED8DFEAE-3DCC-4A77-854F-6E90CFD6BF87}"/>
            </a:ext>
          </a:extLst>
        </xdr:cNvPr>
        <xdr:cNvSpPr txBox="1"/>
      </xdr:nvSpPr>
      <xdr:spPr>
        <a:xfrm>
          <a:off x="1611004" y="1334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55135</xdr:rowOff>
    </xdr:from>
    <xdr:ext cx="405111" cy="259045"/>
    <xdr:sp macro="" textlink="">
      <xdr:nvSpPr>
        <xdr:cNvPr id="317" name="n_4mainValue【公営住宅】&#10;有形固定資産減価償却率">
          <a:extLst>
            <a:ext uri="{FF2B5EF4-FFF2-40B4-BE49-F238E27FC236}">
              <a16:creationId xmlns:a16="http://schemas.microsoft.com/office/drawing/2014/main" id="{12C9BB83-93C4-406C-9892-CD4C7EEB0002}"/>
            </a:ext>
          </a:extLst>
        </xdr:cNvPr>
        <xdr:cNvSpPr txBox="1"/>
      </xdr:nvSpPr>
      <xdr:spPr>
        <a:xfrm>
          <a:off x="836304" y="1329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FF83079-6F8F-4101-AD88-88CC30B3CDB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277BB16-ED5A-4466-8520-C5458643B09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AAB69F1-C2AA-4087-BF8F-1A73FFFE33A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65EA0E3-0EFF-4453-A3B5-B49C0985D51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5B797C9-0818-4BE5-867A-B56A2F370CD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8EA3361-3DEC-4424-ADA1-77542407C6D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3D5DF79-0A81-4294-ABDE-8C030A2BE0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1F020D0-7E5E-4F88-8F1D-FA82C678DC4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313B4EB-8D92-45BE-BC80-73B9A7F3DEF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0FB0806-350A-453B-A069-43FD5A02B61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F5ABAB6F-5A0A-4436-AC47-FE5AF5B931E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5677770-FF7A-405E-9A6D-CB9CAE244C1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2838F41-E38A-4E9E-B491-801D88FEE96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91EF6C8-89E3-4365-B803-3D96596ECE9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06AF0EE-995D-44CD-A571-20A5E0111DA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CB635D0-162A-4CA3-8A46-A0233531EE2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3707EFFE-1C2D-45C8-BDA5-3B141963E64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E8460052-58D7-44DE-AEAC-812DAA0057B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F7A2231-CC31-4D9E-8293-F13992EF2CA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D0066D4-9EFF-48FE-A8AC-3DEAF5E6961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DCAA5BC-A08B-40E4-BFDD-F7EAD84FF37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BFCEDC1-4299-44DA-A6D9-30AA8D8252F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86D0166-A3ED-4693-B3D1-DA74DC9F30A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B5661CCC-9EA3-4A6F-B773-0D6AF49ABF3B}"/>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E07A7424-9192-425B-9767-AF5342EE4163}"/>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CA6A11A-B0AB-4270-A710-55ED8652AB35}"/>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1B66A641-38B3-4A3C-BD8F-102ECE928022}"/>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B519E1E1-7E04-4B85-9029-4CE9B43A4F33}"/>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22A03BF-7AF4-4F2B-8250-B989A06454F3}"/>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3B84357-236B-4FA3-B3F9-9D28E31A0E71}"/>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9E372902-29CC-46AD-8C0E-3ADC5EE19F6D}"/>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2BCD9049-4A36-4E85-89B2-81286BDE0363}"/>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171F5791-AC70-4309-8613-98A990959C26}"/>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AF03286A-B6C2-4B53-8A5F-FB0B8229345A}"/>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1DD2F05-B0B6-44DD-B1EE-81C87B8D70B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9A2F3E2-7506-4F7F-8740-D317A60E412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A5E54DD-DA52-4BCB-90D7-E75A4D92E60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2C184AD-610D-4FA4-A23A-7B6FD4B4F41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DBC9D4B-3B36-4D2A-9F8B-C2C472BB0D9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27876</xdr:rowOff>
    </xdr:from>
    <xdr:to>
      <xdr:col>55</xdr:col>
      <xdr:colOff>50800</xdr:colOff>
      <xdr:row>86</xdr:row>
      <xdr:rowOff>129476</xdr:rowOff>
    </xdr:to>
    <xdr:sp macro="" textlink="">
      <xdr:nvSpPr>
        <xdr:cNvPr id="357" name="楕円 356">
          <a:extLst>
            <a:ext uri="{FF2B5EF4-FFF2-40B4-BE49-F238E27FC236}">
              <a16:creationId xmlns:a16="http://schemas.microsoft.com/office/drawing/2014/main" id="{22AF8D5F-762C-4271-909F-D86931548019}"/>
            </a:ext>
          </a:extLst>
        </xdr:cNvPr>
        <xdr:cNvSpPr/>
      </xdr:nvSpPr>
      <xdr:spPr>
        <a:xfrm>
          <a:off x="9192260" y="14444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114253</xdr:rowOff>
    </xdr:from>
    <xdr:ext cx="469744" cy="259045"/>
    <xdr:sp macro="" textlink="">
      <xdr:nvSpPr>
        <xdr:cNvPr id="358" name="【公営住宅】&#10;一人当たり面積該当値テキスト">
          <a:extLst>
            <a:ext uri="{FF2B5EF4-FFF2-40B4-BE49-F238E27FC236}">
              <a16:creationId xmlns:a16="http://schemas.microsoft.com/office/drawing/2014/main" id="{58F681CE-B9A0-4ACB-BE6A-FDCCC1BD6D2F}"/>
            </a:ext>
          </a:extLst>
        </xdr:cNvPr>
        <xdr:cNvSpPr txBox="1"/>
      </xdr:nvSpPr>
      <xdr:spPr>
        <a:xfrm>
          <a:off x="9258300" y="1436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28448</xdr:rowOff>
    </xdr:from>
    <xdr:to>
      <xdr:col>50</xdr:col>
      <xdr:colOff>165100</xdr:colOff>
      <xdr:row>86</xdr:row>
      <xdr:rowOff>130048</xdr:rowOff>
    </xdr:to>
    <xdr:sp macro="" textlink="">
      <xdr:nvSpPr>
        <xdr:cNvPr id="359" name="楕円 358">
          <a:extLst>
            <a:ext uri="{FF2B5EF4-FFF2-40B4-BE49-F238E27FC236}">
              <a16:creationId xmlns:a16="http://schemas.microsoft.com/office/drawing/2014/main" id="{5E82F0F9-792B-407D-A3EA-D10BAE9E309D}"/>
            </a:ext>
          </a:extLst>
        </xdr:cNvPr>
        <xdr:cNvSpPr/>
      </xdr:nvSpPr>
      <xdr:spPr>
        <a:xfrm>
          <a:off x="8445500" y="144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78676</xdr:rowOff>
    </xdr:from>
    <xdr:to>
      <xdr:col>55</xdr:col>
      <xdr:colOff>0</xdr:colOff>
      <xdr:row>86</xdr:row>
      <xdr:rowOff>79248</xdr:rowOff>
    </xdr:to>
    <xdr:cxnSp macro="">
      <xdr:nvCxnSpPr>
        <xdr:cNvPr id="360" name="直線コネクタ 359">
          <a:extLst>
            <a:ext uri="{FF2B5EF4-FFF2-40B4-BE49-F238E27FC236}">
              <a16:creationId xmlns:a16="http://schemas.microsoft.com/office/drawing/2014/main" id="{FD80629C-FDB9-4354-9D1D-1CF49666177F}"/>
            </a:ext>
          </a:extLst>
        </xdr:cNvPr>
        <xdr:cNvCxnSpPr/>
      </xdr:nvCxnSpPr>
      <xdr:spPr>
        <a:xfrm flipV="1">
          <a:off x="8496300" y="14495716"/>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28639</xdr:rowOff>
    </xdr:from>
    <xdr:to>
      <xdr:col>46</xdr:col>
      <xdr:colOff>38100</xdr:colOff>
      <xdr:row>86</xdr:row>
      <xdr:rowOff>130239</xdr:rowOff>
    </xdr:to>
    <xdr:sp macro="" textlink="">
      <xdr:nvSpPr>
        <xdr:cNvPr id="361" name="楕円 360">
          <a:extLst>
            <a:ext uri="{FF2B5EF4-FFF2-40B4-BE49-F238E27FC236}">
              <a16:creationId xmlns:a16="http://schemas.microsoft.com/office/drawing/2014/main" id="{699CFAD7-9F89-4577-90C4-89A834825F41}"/>
            </a:ext>
          </a:extLst>
        </xdr:cNvPr>
        <xdr:cNvSpPr/>
      </xdr:nvSpPr>
      <xdr:spPr>
        <a:xfrm>
          <a:off x="7670800" y="144456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79248</xdr:rowOff>
    </xdr:from>
    <xdr:to>
      <xdr:col>50</xdr:col>
      <xdr:colOff>114300</xdr:colOff>
      <xdr:row>86</xdr:row>
      <xdr:rowOff>79439</xdr:rowOff>
    </xdr:to>
    <xdr:cxnSp macro="">
      <xdr:nvCxnSpPr>
        <xdr:cNvPr id="362" name="直線コネクタ 361">
          <a:extLst>
            <a:ext uri="{FF2B5EF4-FFF2-40B4-BE49-F238E27FC236}">
              <a16:creationId xmlns:a16="http://schemas.microsoft.com/office/drawing/2014/main" id="{03EE5F2C-3AFB-4403-917D-78725A2662A9}"/>
            </a:ext>
          </a:extLst>
        </xdr:cNvPr>
        <xdr:cNvCxnSpPr/>
      </xdr:nvCxnSpPr>
      <xdr:spPr>
        <a:xfrm flipV="1">
          <a:off x="7713980" y="14496288"/>
          <a:ext cx="78232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28829</xdr:rowOff>
    </xdr:from>
    <xdr:to>
      <xdr:col>41</xdr:col>
      <xdr:colOff>101600</xdr:colOff>
      <xdr:row>86</xdr:row>
      <xdr:rowOff>130429</xdr:rowOff>
    </xdr:to>
    <xdr:sp macro="" textlink="">
      <xdr:nvSpPr>
        <xdr:cNvPr id="363" name="楕円 362">
          <a:extLst>
            <a:ext uri="{FF2B5EF4-FFF2-40B4-BE49-F238E27FC236}">
              <a16:creationId xmlns:a16="http://schemas.microsoft.com/office/drawing/2014/main" id="{A8AB0627-AC38-498E-9CA4-94CFD0AA359A}"/>
            </a:ext>
          </a:extLst>
        </xdr:cNvPr>
        <xdr:cNvSpPr/>
      </xdr:nvSpPr>
      <xdr:spPr>
        <a:xfrm>
          <a:off x="6873240" y="144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79439</xdr:rowOff>
    </xdr:from>
    <xdr:to>
      <xdr:col>45</xdr:col>
      <xdr:colOff>177800</xdr:colOff>
      <xdr:row>86</xdr:row>
      <xdr:rowOff>79629</xdr:rowOff>
    </xdr:to>
    <xdr:cxnSp macro="">
      <xdr:nvCxnSpPr>
        <xdr:cNvPr id="364" name="直線コネクタ 363">
          <a:extLst>
            <a:ext uri="{FF2B5EF4-FFF2-40B4-BE49-F238E27FC236}">
              <a16:creationId xmlns:a16="http://schemas.microsoft.com/office/drawing/2014/main" id="{1D5327FD-13E4-4F16-8392-76E456F593D2}"/>
            </a:ext>
          </a:extLst>
        </xdr:cNvPr>
        <xdr:cNvCxnSpPr/>
      </xdr:nvCxnSpPr>
      <xdr:spPr>
        <a:xfrm flipV="1">
          <a:off x="6924040" y="14496479"/>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29020</xdr:rowOff>
    </xdr:from>
    <xdr:to>
      <xdr:col>36</xdr:col>
      <xdr:colOff>165100</xdr:colOff>
      <xdr:row>86</xdr:row>
      <xdr:rowOff>130620</xdr:rowOff>
    </xdr:to>
    <xdr:sp macro="" textlink="">
      <xdr:nvSpPr>
        <xdr:cNvPr id="365" name="楕円 364">
          <a:extLst>
            <a:ext uri="{FF2B5EF4-FFF2-40B4-BE49-F238E27FC236}">
              <a16:creationId xmlns:a16="http://schemas.microsoft.com/office/drawing/2014/main" id="{F0E2BA30-38DD-4EB8-9B30-1D74E56BA9A3}"/>
            </a:ext>
          </a:extLst>
        </xdr:cNvPr>
        <xdr:cNvSpPr/>
      </xdr:nvSpPr>
      <xdr:spPr>
        <a:xfrm>
          <a:off x="6098540" y="144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79629</xdr:rowOff>
    </xdr:from>
    <xdr:to>
      <xdr:col>41</xdr:col>
      <xdr:colOff>50800</xdr:colOff>
      <xdr:row>86</xdr:row>
      <xdr:rowOff>79820</xdr:rowOff>
    </xdr:to>
    <xdr:cxnSp macro="">
      <xdr:nvCxnSpPr>
        <xdr:cNvPr id="366" name="直線コネクタ 365">
          <a:extLst>
            <a:ext uri="{FF2B5EF4-FFF2-40B4-BE49-F238E27FC236}">
              <a16:creationId xmlns:a16="http://schemas.microsoft.com/office/drawing/2014/main" id="{3610E879-B739-4E4F-BB12-28670312C61A}"/>
            </a:ext>
          </a:extLst>
        </xdr:cNvPr>
        <xdr:cNvCxnSpPr/>
      </xdr:nvCxnSpPr>
      <xdr:spPr>
        <a:xfrm flipV="1">
          <a:off x="6149340" y="14496669"/>
          <a:ext cx="7747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3D2F082D-28BF-48A8-B57D-9804BDDD266E}"/>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F8204793-C62E-43AB-91E0-5567F2EDA721}"/>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7AAF844F-83B4-48FA-98B1-001B9555BC95}"/>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BD46B47E-3133-4932-9E77-E85AD5AC3E58}"/>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121175</xdr:rowOff>
    </xdr:from>
    <xdr:ext cx="469744" cy="259045"/>
    <xdr:sp macro="" textlink="">
      <xdr:nvSpPr>
        <xdr:cNvPr id="371" name="n_1mainValue【公営住宅】&#10;一人当たり面積">
          <a:extLst>
            <a:ext uri="{FF2B5EF4-FFF2-40B4-BE49-F238E27FC236}">
              <a16:creationId xmlns:a16="http://schemas.microsoft.com/office/drawing/2014/main" id="{EF6D6FFB-37B7-48FF-AA92-A7FC395D61F4}"/>
            </a:ext>
          </a:extLst>
        </xdr:cNvPr>
        <xdr:cNvSpPr txBox="1"/>
      </xdr:nvSpPr>
      <xdr:spPr>
        <a:xfrm>
          <a:off x="8271587" y="145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121366</xdr:rowOff>
    </xdr:from>
    <xdr:ext cx="469744" cy="259045"/>
    <xdr:sp macro="" textlink="">
      <xdr:nvSpPr>
        <xdr:cNvPr id="372" name="n_2mainValue【公営住宅】&#10;一人当たり面積">
          <a:extLst>
            <a:ext uri="{FF2B5EF4-FFF2-40B4-BE49-F238E27FC236}">
              <a16:creationId xmlns:a16="http://schemas.microsoft.com/office/drawing/2014/main" id="{47CD5BBD-34B8-4790-91E0-27B39A372E88}"/>
            </a:ext>
          </a:extLst>
        </xdr:cNvPr>
        <xdr:cNvSpPr txBox="1"/>
      </xdr:nvSpPr>
      <xdr:spPr>
        <a:xfrm>
          <a:off x="7509587" y="1453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121556</xdr:rowOff>
    </xdr:from>
    <xdr:ext cx="469744" cy="259045"/>
    <xdr:sp macro="" textlink="">
      <xdr:nvSpPr>
        <xdr:cNvPr id="373" name="n_3mainValue【公営住宅】&#10;一人当たり面積">
          <a:extLst>
            <a:ext uri="{FF2B5EF4-FFF2-40B4-BE49-F238E27FC236}">
              <a16:creationId xmlns:a16="http://schemas.microsoft.com/office/drawing/2014/main" id="{66A95B82-895F-4D7E-9AC5-757B9265B6BE}"/>
            </a:ext>
          </a:extLst>
        </xdr:cNvPr>
        <xdr:cNvSpPr txBox="1"/>
      </xdr:nvSpPr>
      <xdr:spPr>
        <a:xfrm>
          <a:off x="6712027" y="145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121747</xdr:rowOff>
    </xdr:from>
    <xdr:ext cx="469744" cy="259045"/>
    <xdr:sp macro="" textlink="">
      <xdr:nvSpPr>
        <xdr:cNvPr id="374" name="n_4mainValue【公営住宅】&#10;一人当たり面積">
          <a:extLst>
            <a:ext uri="{FF2B5EF4-FFF2-40B4-BE49-F238E27FC236}">
              <a16:creationId xmlns:a16="http://schemas.microsoft.com/office/drawing/2014/main" id="{E9D12D2D-34B5-4193-8790-034750336123}"/>
            </a:ext>
          </a:extLst>
        </xdr:cNvPr>
        <xdr:cNvSpPr txBox="1"/>
      </xdr:nvSpPr>
      <xdr:spPr>
        <a:xfrm>
          <a:off x="5937327" y="1453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1C37717-103F-4B1C-85D0-28A70E1AA55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B92F39C-D0A2-4171-BC79-6BCD627BB0B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61532C3-68A3-4EC1-B023-CB8B94E0632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4E40D0F-49F0-4BFD-A63D-2096B1C0250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B51CBCC-7CC7-4680-B451-7D5C588795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39C080A-7755-4B39-AE7E-2B8256A1EDE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11098B7-B827-4CCE-B9D0-65943B5BBAC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24497C8-528B-4B19-983D-D756BD9CB5F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01DB1F6-685E-42D9-8CCA-657A28F330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E5A14FE-69DA-4105-8659-4650269BA6C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47D4B4B0-C27A-4D83-8096-DE649B29B1D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3F06732-B772-4E21-ADE8-79B3C0D307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AA0DA8FC-2E81-41CC-AE5B-23B7AEC67C7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B401B6E-9B10-4294-BD1E-1493E2A51A2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69FE26C-DBFB-498F-A072-29973140F25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97ACC91-DDCE-4993-9836-03B3D3DBF46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41466F0-0A03-4C7A-94AF-255C0A9D964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5BB3E8F-DB13-4AA5-89C0-88124D5FEF7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DFD67966-CDE5-4639-BAF6-FEB754003C2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5D6CDA7-ADBF-497A-81C1-0F14F3F3F9A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8787BC9-C178-42C9-A0BE-358CE3C7A02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ACCCE7A-D58C-4881-91C9-200FA87DE8C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882542D-6158-461D-942F-E2DEA60D0B3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3FD5465-A6C5-4EF7-8033-0FFD74EC002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5ECF032-8BB2-4C4D-8FBC-0F86A4998F0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45848B0-9DD6-436D-95B8-E5528F90083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39848A8-10AC-4495-9692-1AC907B12B5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685874A-73D6-4479-9D7E-DE9F8D730C6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6207E0F-FCD8-4656-B43E-4213B5ABF1C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C46FC0F-7135-45CB-8FF8-BA072907D70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010D7D1-CE1F-47D5-8268-152217D383D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83F8C31-475E-4E0C-BC18-8BC709AC970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17C5FBF1-5629-4223-B1B1-24C3654DDFD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5869BED-7F6C-42EE-968C-A74CB88F95E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2E45098C-CAD1-4140-ABEB-94DAD6F9D4A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3DFB753E-3B40-4C75-8B2C-129F40165B0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C19A0FC9-740D-4AE7-9EED-882E7BEDBB9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9143CD7-7826-4CD6-9BDB-31A2E7810FF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A834B582-DA49-475D-9F64-1DEB7F522CB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5EC4BE2-55B7-41A5-8D98-8A2723B2917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A691B27D-5911-4435-B268-A136C00D4A12}"/>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68D9C258-416E-417F-91B1-7DB81688540A}"/>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8859ABD0-1D25-48C9-8564-8B1D2FFA6542}"/>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DA8A5BA-D4E8-406C-98F2-477AE1BD97DB}"/>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783D81F4-B405-4BBC-AD98-F7B9470AB7EB}"/>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E0020C05-102E-46CC-BCB9-99AF619CB2D9}"/>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788C0ABC-B8BE-45D0-9340-CE3EFAE3D16A}"/>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6D982A4B-7CCC-4288-84A3-09AE26269359}"/>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7BEE1693-C467-4632-8AE8-5F2D561AB106}"/>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375A4981-71F8-40B2-9BBB-7FE6F8E408D2}"/>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659410FA-599C-4ECB-B98B-68E4749DEA8D}"/>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C62A35-F62F-4E6A-98FC-2F883B82F1C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D6BD2E-8258-48F1-BD68-02A996F9B30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E3D14D2-9900-407B-BC28-4582B4C1D1C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52E5FC4-52D2-4574-933C-E8399A5E96D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E4AE003-F6A2-405A-9D53-5065C4E3F34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31" name="楕円 430">
          <a:extLst>
            <a:ext uri="{FF2B5EF4-FFF2-40B4-BE49-F238E27FC236}">
              <a16:creationId xmlns:a16="http://schemas.microsoft.com/office/drawing/2014/main" id="{2DE5A17E-71E2-4527-84D4-AD480452D035}"/>
            </a:ext>
          </a:extLst>
        </xdr:cNvPr>
        <xdr:cNvSpPr/>
      </xdr:nvSpPr>
      <xdr:spPr>
        <a:xfrm>
          <a:off x="14325600" y="646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ACBE30D6-1621-460F-B245-E911B300DB00}"/>
            </a:ext>
          </a:extLst>
        </xdr:cNvPr>
        <xdr:cNvSpPr txBox="1"/>
      </xdr:nvSpPr>
      <xdr:spPr>
        <a:xfrm>
          <a:off x="144145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433" name="楕円 432">
          <a:extLst>
            <a:ext uri="{FF2B5EF4-FFF2-40B4-BE49-F238E27FC236}">
              <a16:creationId xmlns:a16="http://schemas.microsoft.com/office/drawing/2014/main" id="{3849D628-A36A-4062-92DD-C2633A977474}"/>
            </a:ext>
          </a:extLst>
        </xdr:cNvPr>
        <xdr:cNvSpPr/>
      </xdr:nvSpPr>
      <xdr:spPr>
        <a:xfrm>
          <a:off x="1357884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112395</xdr:rowOff>
    </xdr:from>
    <xdr:to>
      <xdr:col>85</xdr:col>
      <xdr:colOff>127000</xdr:colOff>
      <xdr:row>38</xdr:row>
      <xdr:rowOff>144780</xdr:rowOff>
    </xdr:to>
    <xdr:cxnSp macro="">
      <xdr:nvCxnSpPr>
        <xdr:cNvPr id="434" name="直線コネクタ 433">
          <a:extLst>
            <a:ext uri="{FF2B5EF4-FFF2-40B4-BE49-F238E27FC236}">
              <a16:creationId xmlns:a16="http://schemas.microsoft.com/office/drawing/2014/main" id="{D212F021-04BF-4BD2-870C-5BC48D3B8529}"/>
            </a:ext>
          </a:extLst>
        </xdr:cNvPr>
        <xdr:cNvCxnSpPr/>
      </xdr:nvCxnSpPr>
      <xdr:spPr>
        <a:xfrm>
          <a:off x="13629640" y="648271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35" name="楕円 434">
          <a:extLst>
            <a:ext uri="{FF2B5EF4-FFF2-40B4-BE49-F238E27FC236}">
              <a16:creationId xmlns:a16="http://schemas.microsoft.com/office/drawing/2014/main" id="{150DF9B5-BD44-4648-8832-92ACAF754E0F}"/>
            </a:ext>
          </a:extLst>
        </xdr:cNvPr>
        <xdr:cNvSpPr/>
      </xdr:nvSpPr>
      <xdr:spPr>
        <a:xfrm>
          <a:off x="1280414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70485</xdr:rowOff>
    </xdr:from>
    <xdr:to>
      <xdr:col>81</xdr:col>
      <xdr:colOff>50800</xdr:colOff>
      <xdr:row>38</xdr:row>
      <xdr:rowOff>112395</xdr:rowOff>
    </xdr:to>
    <xdr:cxnSp macro="">
      <xdr:nvCxnSpPr>
        <xdr:cNvPr id="436" name="直線コネクタ 435">
          <a:extLst>
            <a:ext uri="{FF2B5EF4-FFF2-40B4-BE49-F238E27FC236}">
              <a16:creationId xmlns:a16="http://schemas.microsoft.com/office/drawing/2014/main" id="{B561AF65-3EF9-4DBD-B486-67AC90A0556E}"/>
            </a:ext>
          </a:extLst>
        </xdr:cNvPr>
        <xdr:cNvCxnSpPr/>
      </xdr:nvCxnSpPr>
      <xdr:spPr>
        <a:xfrm>
          <a:off x="12854940" y="644080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149225</xdr:rowOff>
    </xdr:from>
    <xdr:to>
      <xdr:col>72</xdr:col>
      <xdr:colOff>38100</xdr:colOff>
      <xdr:row>38</xdr:row>
      <xdr:rowOff>79375</xdr:rowOff>
    </xdr:to>
    <xdr:sp macro="" textlink="">
      <xdr:nvSpPr>
        <xdr:cNvPr id="437" name="楕円 436">
          <a:extLst>
            <a:ext uri="{FF2B5EF4-FFF2-40B4-BE49-F238E27FC236}">
              <a16:creationId xmlns:a16="http://schemas.microsoft.com/office/drawing/2014/main" id="{AF8A0A3A-BEEA-47AC-80E7-9E90F8E43DE8}"/>
            </a:ext>
          </a:extLst>
        </xdr:cNvPr>
        <xdr:cNvSpPr/>
      </xdr:nvSpPr>
      <xdr:spPr>
        <a:xfrm>
          <a:off x="12029440" y="635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28575</xdr:rowOff>
    </xdr:from>
    <xdr:to>
      <xdr:col>76</xdr:col>
      <xdr:colOff>114300</xdr:colOff>
      <xdr:row>38</xdr:row>
      <xdr:rowOff>70485</xdr:rowOff>
    </xdr:to>
    <xdr:cxnSp macro="">
      <xdr:nvCxnSpPr>
        <xdr:cNvPr id="438" name="直線コネクタ 437">
          <a:extLst>
            <a:ext uri="{FF2B5EF4-FFF2-40B4-BE49-F238E27FC236}">
              <a16:creationId xmlns:a16="http://schemas.microsoft.com/office/drawing/2014/main" id="{67150A38-243B-4441-BFCB-FD958183EB55}"/>
            </a:ext>
          </a:extLst>
        </xdr:cNvPr>
        <xdr:cNvCxnSpPr/>
      </xdr:nvCxnSpPr>
      <xdr:spPr>
        <a:xfrm>
          <a:off x="12072620" y="63988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439" name="楕円 438">
          <a:extLst>
            <a:ext uri="{FF2B5EF4-FFF2-40B4-BE49-F238E27FC236}">
              <a16:creationId xmlns:a16="http://schemas.microsoft.com/office/drawing/2014/main" id="{3006B611-CD0A-4B6A-94C8-CE717D2271CF}"/>
            </a:ext>
          </a:extLst>
        </xdr:cNvPr>
        <xdr:cNvSpPr/>
      </xdr:nvSpPr>
      <xdr:spPr>
        <a:xfrm>
          <a:off x="1123188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158115</xdr:rowOff>
    </xdr:from>
    <xdr:to>
      <xdr:col>71</xdr:col>
      <xdr:colOff>177800</xdr:colOff>
      <xdr:row>38</xdr:row>
      <xdr:rowOff>28575</xdr:rowOff>
    </xdr:to>
    <xdr:cxnSp macro="">
      <xdr:nvCxnSpPr>
        <xdr:cNvPr id="440" name="直線コネクタ 439">
          <a:extLst>
            <a:ext uri="{FF2B5EF4-FFF2-40B4-BE49-F238E27FC236}">
              <a16:creationId xmlns:a16="http://schemas.microsoft.com/office/drawing/2014/main" id="{DDB631CF-D9E9-4296-9D2B-0F92467C23E6}"/>
            </a:ext>
          </a:extLst>
        </xdr:cNvPr>
        <xdr:cNvCxnSpPr/>
      </xdr:nvCxnSpPr>
      <xdr:spPr>
        <a:xfrm>
          <a:off x="11282680" y="63607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63C5EF1-A64A-4824-89CF-1D45D598A0BA}"/>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8ECFF054-0DB6-450E-9B88-23903726474E}"/>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E1F20272-1758-46FF-B6A1-68DC59B588D5}"/>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FD353600-D885-4435-BD29-0E810E153F03}"/>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C2A5F0E4-53EA-4CF6-B2FA-6211B5F99A44}"/>
            </a:ext>
          </a:extLst>
        </xdr:cNvPr>
        <xdr:cNvSpPr txBox="1"/>
      </xdr:nvSpPr>
      <xdr:spPr>
        <a:xfrm>
          <a:off x="134372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69A2BFE8-7E01-46C8-9159-131AF400943D}"/>
            </a:ext>
          </a:extLst>
        </xdr:cNvPr>
        <xdr:cNvSpPr txBox="1"/>
      </xdr:nvSpPr>
      <xdr:spPr>
        <a:xfrm>
          <a:off x="126752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31F04D3-8524-4423-A31C-C0E4AA2E79C7}"/>
            </a:ext>
          </a:extLst>
        </xdr:cNvPr>
        <xdr:cNvSpPr txBox="1"/>
      </xdr:nvSpPr>
      <xdr:spPr>
        <a:xfrm>
          <a:off x="119005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E4209475-F1BD-4865-86A1-D3408E5C438E}"/>
            </a:ext>
          </a:extLst>
        </xdr:cNvPr>
        <xdr:cNvSpPr txBox="1"/>
      </xdr:nvSpPr>
      <xdr:spPr>
        <a:xfrm>
          <a:off x="1110298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721C4769-F747-4498-8C21-41BE06702F8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4D53CF5D-AC4D-454D-BF7B-C48B6982075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5995E5FC-530C-4427-B745-00F03EC9511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CFB43D73-6F65-43CB-BACC-6431F5B50E1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FBE25244-6EC6-495B-AEAF-86C9231EBC3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A2571D6-349F-4BFA-B80A-8EA424966A0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5A73B38B-5429-4C6D-B2BE-14915EDBFA1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30AFE8F-5C16-4577-9BA7-682400326D3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AE172AE-D700-4645-AE35-A44B8BB2BEB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ED0BE457-BF91-46B3-A9D8-B0FA2E55254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EF7E861-24A4-4AE6-920D-6BBE27985B4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77B86E4B-F62B-4FBC-9172-405E352DA76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4494CCF4-546B-4642-9C5D-53BDC735B62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3A5D4871-28F2-40B9-869F-2F243241542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DCDFA46C-7B8D-40BF-9DE2-89B57755660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FAB3CB13-92BA-457A-8E9F-7996C38C3A9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1EBB827-73D6-4897-9F1E-62BE284C2CF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36548C6-F6D3-4AF6-AB10-804FAE2C465E}"/>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62599AC-75F0-4952-8613-053B5018F49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1F55C83A-B336-48F2-A455-3389CD735DA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162903A-6D76-4018-9A0C-2CE577F687A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0220E12-AE20-436C-A782-1A7CEFFA84B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3E5D6CB-1C7B-4D5F-90ED-4D282C59E56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BE3290A8-4C1F-44C0-BCFF-1ECF3C125D6F}"/>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CC9C5D28-7251-4576-A96C-75A19858672D}"/>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94074E23-5354-43B7-8AE9-4F85107F3CB8}"/>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B2E445AF-6C5F-42D4-8D72-68786CFD12AE}"/>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B2C4275D-45BB-436D-BF1E-5C44199C3A93}"/>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B8C7553-6E08-47C4-BECB-131A754DDA2B}"/>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9938E0F1-D1E6-48FC-A6B8-28E6F79CD13F}"/>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06ACC97F-E839-4E65-9E45-D9EE82AD0798}"/>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28DE1160-DFB6-49E3-97A6-D8D3A0EBE315}"/>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3815B007-B6F2-4415-BACB-DCFA0A84511F}"/>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1A4DABBE-109F-439D-A896-3C5416BEC286}"/>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3B2C58E-7E7E-4F89-8828-AD900C663F3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341BE49-D8E9-4FD8-95BD-416CB69B842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F5ED52E-7DAB-431A-94A9-D8BC6530E38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1BB9D79-2970-4647-B732-BDF68A40784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41AFE3B-6C86-45B1-97CD-1C3C092062B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88" name="楕円 487">
          <a:extLst>
            <a:ext uri="{FF2B5EF4-FFF2-40B4-BE49-F238E27FC236}">
              <a16:creationId xmlns:a16="http://schemas.microsoft.com/office/drawing/2014/main" id="{2FC0F588-3094-48E8-B744-CD7F6EFED287}"/>
            </a:ext>
          </a:extLst>
        </xdr:cNvPr>
        <xdr:cNvSpPr/>
      </xdr:nvSpPr>
      <xdr:spPr>
        <a:xfrm>
          <a:off x="194589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E98EBCE2-CA46-4569-970B-84251EBBE00A}"/>
            </a:ext>
          </a:extLst>
        </xdr:cNvPr>
        <xdr:cNvSpPr txBox="1"/>
      </xdr:nvSpPr>
      <xdr:spPr>
        <a:xfrm>
          <a:off x="1954784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158750</xdr:rowOff>
    </xdr:from>
    <xdr:to>
      <xdr:col>112</xdr:col>
      <xdr:colOff>38100</xdr:colOff>
      <xdr:row>41</xdr:row>
      <xdr:rowOff>88900</xdr:rowOff>
    </xdr:to>
    <xdr:sp macro="" textlink="">
      <xdr:nvSpPr>
        <xdr:cNvPr id="490" name="楕円 489">
          <a:extLst>
            <a:ext uri="{FF2B5EF4-FFF2-40B4-BE49-F238E27FC236}">
              <a16:creationId xmlns:a16="http://schemas.microsoft.com/office/drawing/2014/main" id="{B2FC2730-D78A-4EC6-A3BB-79D7ACD0ECB2}"/>
            </a:ext>
          </a:extLst>
        </xdr:cNvPr>
        <xdr:cNvSpPr/>
      </xdr:nvSpPr>
      <xdr:spPr>
        <a:xfrm>
          <a:off x="18735040" y="686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38100</xdr:rowOff>
    </xdr:from>
    <xdr:to>
      <xdr:col>116</xdr:col>
      <xdr:colOff>63500</xdr:colOff>
      <xdr:row>41</xdr:row>
      <xdr:rowOff>38100</xdr:rowOff>
    </xdr:to>
    <xdr:cxnSp macro="">
      <xdr:nvCxnSpPr>
        <xdr:cNvPr id="491" name="直線コネクタ 490">
          <a:extLst>
            <a:ext uri="{FF2B5EF4-FFF2-40B4-BE49-F238E27FC236}">
              <a16:creationId xmlns:a16="http://schemas.microsoft.com/office/drawing/2014/main" id="{B7DD1EEB-5DF2-40B1-A788-FB368881BDEC}"/>
            </a:ext>
          </a:extLst>
        </xdr:cNvPr>
        <xdr:cNvCxnSpPr/>
      </xdr:nvCxnSpPr>
      <xdr:spPr>
        <a:xfrm>
          <a:off x="18778220" y="691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162560</xdr:rowOff>
    </xdr:from>
    <xdr:to>
      <xdr:col>107</xdr:col>
      <xdr:colOff>101600</xdr:colOff>
      <xdr:row>41</xdr:row>
      <xdr:rowOff>92710</xdr:rowOff>
    </xdr:to>
    <xdr:sp macro="" textlink="">
      <xdr:nvSpPr>
        <xdr:cNvPr id="492" name="楕円 491">
          <a:extLst>
            <a:ext uri="{FF2B5EF4-FFF2-40B4-BE49-F238E27FC236}">
              <a16:creationId xmlns:a16="http://schemas.microsoft.com/office/drawing/2014/main" id="{8FD6DAFD-7C32-4244-B0EE-B6C23DE495D0}"/>
            </a:ext>
          </a:extLst>
        </xdr:cNvPr>
        <xdr:cNvSpPr/>
      </xdr:nvSpPr>
      <xdr:spPr>
        <a:xfrm>
          <a:off x="1793748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38100</xdr:rowOff>
    </xdr:from>
    <xdr:to>
      <xdr:col>111</xdr:col>
      <xdr:colOff>177800</xdr:colOff>
      <xdr:row>41</xdr:row>
      <xdr:rowOff>41910</xdr:rowOff>
    </xdr:to>
    <xdr:cxnSp macro="">
      <xdr:nvCxnSpPr>
        <xdr:cNvPr id="493" name="直線コネクタ 492">
          <a:extLst>
            <a:ext uri="{FF2B5EF4-FFF2-40B4-BE49-F238E27FC236}">
              <a16:creationId xmlns:a16="http://schemas.microsoft.com/office/drawing/2014/main" id="{A1072B8A-B718-49BB-BBCE-78CC7EDC0A85}"/>
            </a:ext>
          </a:extLst>
        </xdr:cNvPr>
        <xdr:cNvCxnSpPr/>
      </xdr:nvCxnSpPr>
      <xdr:spPr>
        <a:xfrm flipV="1">
          <a:off x="17988280" y="69113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94" name="楕円 493">
          <a:extLst>
            <a:ext uri="{FF2B5EF4-FFF2-40B4-BE49-F238E27FC236}">
              <a16:creationId xmlns:a16="http://schemas.microsoft.com/office/drawing/2014/main" id="{5F854241-016F-4C24-A797-47CFA551A7ED}"/>
            </a:ext>
          </a:extLst>
        </xdr:cNvPr>
        <xdr:cNvSpPr/>
      </xdr:nvSpPr>
      <xdr:spPr>
        <a:xfrm>
          <a:off x="1716278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41910</xdr:rowOff>
    </xdr:from>
    <xdr:to>
      <xdr:col>107</xdr:col>
      <xdr:colOff>50800</xdr:colOff>
      <xdr:row>41</xdr:row>
      <xdr:rowOff>41910</xdr:rowOff>
    </xdr:to>
    <xdr:cxnSp macro="">
      <xdr:nvCxnSpPr>
        <xdr:cNvPr id="495" name="直線コネクタ 494">
          <a:extLst>
            <a:ext uri="{FF2B5EF4-FFF2-40B4-BE49-F238E27FC236}">
              <a16:creationId xmlns:a16="http://schemas.microsoft.com/office/drawing/2014/main" id="{E45C3338-A26B-42D6-AB63-66C233019738}"/>
            </a:ext>
          </a:extLst>
        </xdr:cNvPr>
        <xdr:cNvCxnSpPr/>
      </xdr:nvCxnSpPr>
      <xdr:spPr>
        <a:xfrm>
          <a:off x="17213580" y="6915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macro="" textlink="">
      <xdr:nvSpPr>
        <xdr:cNvPr id="496" name="楕円 495">
          <a:extLst>
            <a:ext uri="{FF2B5EF4-FFF2-40B4-BE49-F238E27FC236}">
              <a16:creationId xmlns:a16="http://schemas.microsoft.com/office/drawing/2014/main" id="{7532EB34-1FBC-4739-BF31-B8979B4F4C0E}"/>
            </a:ext>
          </a:extLst>
        </xdr:cNvPr>
        <xdr:cNvSpPr/>
      </xdr:nvSpPr>
      <xdr:spPr>
        <a:xfrm>
          <a:off x="1638808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41910</xdr:rowOff>
    </xdr:to>
    <xdr:cxnSp macro="">
      <xdr:nvCxnSpPr>
        <xdr:cNvPr id="497" name="直線コネクタ 496">
          <a:extLst>
            <a:ext uri="{FF2B5EF4-FFF2-40B4-BE49-F238E27FC236}">
              <a16:creationId xmlns:a16="http://schemas.microsoft.com/office/drawing/2014/main" id="{475BA6DC-93FB-4767-8224-9658E0DFDA18}"/>
            </a:ext>
          </a:extLst>
        </xdr:cNvPr>
        <xdr:cNvCxnSpPr/>
      </xdr:nvCxnSpPr>
      <xdr:spPr>
        <a:xfrm>
          <a:off x="16431260" y="69151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266C43F5-B8B1-4F3D-A342-AFB7B308B505}"/>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A3B6389-EC85-46B9-8746-922F040C7025}"/>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40858EA-2E28-4317-AEE0-031BB1B45DD2}"/>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BC4E14C-2BA0-4692-BC8B-2C593E23B1E4}"/>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80027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45D829A-9CFF-41FB-B27D-6EE60D95CE4D}"/>
            </a:ext>
          </a:extLst>
        </xdr:cNvPr>
        <xdr:cNvSpPr txBox="1"/>
      </xdr:nvSpPr>
      <xdr:spPr>
        <a:xfrm>
          <a:off x="185611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83837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1A5FA87-6BFC-4FDA-A39F-2DEDEE2957BF}"/>
            </a:ext>
          </a:extLst>
        </xdr:cNvPr>
        <xdr:cNvSpPr txBox="1"/>
      </xdr:nvSpPr>
      <xdr:spPr>
        <a:xfrm>
          <a:off x="177762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A1B1687-B003-48F7-8B61-9546E77E7042}"/>
            </a:ext>
          </a:extLst>
        </xdr:cNvPr>
        <xdr:cNvSpPr txBox="1"/>
      </xdr:nvSpPr>
      <xdr:spPr>
        <a:xfrm>
          <a:off x="170015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490F21D-7126-48C3-AA55-3A1D3D4905B8}"/>
            </a:ext>
          </a:extLst>
        </xdr:cNvPr>
        <xdr:cNvSpPr txBox="1"/>
      </xdr:nvSpPr>
      <xdr:spPr>
        <a:xfrm>
          <a:off x="162268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0D8EE0F-AD3F-41CA-93C8-B62DF1AE7F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72397CB-ABA4-46C0-AB6D-3B0C04AE2FE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9D9D0621-FF75-49E3-8909-0D64AB63D6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78E877C-0C19-443B-A9A7-BC893AFE45C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B48C42B-5CBA-4BB0-833C-6F5BF7AA753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6ACB396-2538-41E6-978B-C077B739068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AE18C61-8B39-4AFF-802A-0655355DC00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3EE4B08-0C5E-4B7B-921C-397B87530E6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8C64E91-46D8-44CE-8414-529CD2E3518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18C9756-063A-4EB4-B279-2DCDE9D47F6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7691D74-1978-402E-9314-DFAF1DB5544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D713F361-80AD-49BF-B46F-66AD0C39C3C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9E61EF35-C256-4BC2-85FC-44BA5AC66BD5}"/>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8653735-C355-4EDB-9E71-687EB688064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EC1D64E-1213-463F-9A51-ED30FAC8B9A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E151FE37-08C1-4EB1-8583-360352699AD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76A303E1-CF9F-4D3E-97C1-D13D0AF01C4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A00F364-3308-4A7C-8057-2796EAC9450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5CE58E72-8742-4C1A-80AC-01F63ED1EEB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AA6E530-BC0E-4ABC-8CFB-15117E791C4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7F3A344C-1BD9-4EE5-BC0A-E5FAF0F4A5BE}"/>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AF261D84-B1D0-4D58-8F4C-E88C90B849A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A593F1B5-A993-4B3C-A9EE-2D2AA925482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F269E387-BB91-410E-857E-33797D15D28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B8E36248-A0B4-49FB-87D0-C7135071C351}"/>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2B2241D-0121-4F4C-9F6A-494916F93607}"/>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BAB20F21-957B-4664-BC4D-4BDD7195477C}"/>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DCADDD54-A8EB-4BC6-8861-0C4E8455E496}"/>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0A2F1A48-DF30-47BD-B689-00F67C2F7F25}"/>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E6AFC8AA-97EE-46E4-A58A-2E79CE11A605}"/>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1DD6CC6-5685-4E73-82B6-2B8C8AF1D5C8}"/>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59647170-57C2-4DD1-930B-3C47FBE779F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A4556670-99D2-4199-9F5D-DA3839950AEE}"/>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B8118FD2-0808-4613-87DD-D5CB2326116F}"/>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BFB6000A-8F0A-415F-ACBB-98DFF3AFAF0B}"/>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5B3123E-F751-42EC-93AD-E8BF8CADA3A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0C88F36-AB2F-4C3F-BC77-525422440E6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726621D-2867-413F-A7AE-7CD227A7F37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B5B124C-F887-44D6-B94E-93D0E0E7E66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C11323-DB39-4430-90D8-3F050765413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46" name="楕円 545">
          <a:extLst>
            <a:ext uri="{FF2B5EF4-FFF2-40B4-BE49-F238E27FC236}">
              <a16:creationId xmlns:a16="http://schemas.microsoft.com/office/drawing/2014/main" id="{0716D3C6-6C32-4202-A916-1FDEC7607715}"/>
            </a:ext>
          </a:extLst>
        </xdr:cNvPr>
        <xdr:cNvSpPr/>
      </xdr:nvSpPr>
      <xdr:spPr>
        <a:xfrm>
          <a:off x="14325600" y="998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68597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A1B5C193-0269-4B8D-9034-0E8D827F497C}"/>
            </a:ext>
          </a:extLst>
        </xdr:cNvPr>
        <xdr:cNvSpPr txBox="1"/>
      </xdr:nvSpPr>
      <xdr:spPr>
        <a:xfrm>
          <a:off x="14414500"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40640</xdr:rowOff>
    </xdr:from>
    <xdr:to>
      <xdr:col>81</xdr:col>
      <xdr:colOff>101600</xdr:colOff>
      <xdr:row>59</xdr:row>
      <xdr:rowOff>142240</xdr:rowOff>
    </xdr:to>
    <xdr:sp macro="" textlink="">
      <xdr:nvSpPr>
        <xdr:cNvPr id="548" name="楕円 547">
          <a:extLst>
            <a:ext uri="{FF2B5EF4-FFF2-40B4-BE49-F238E27FC236}">
              <a16:creationId xmlns:a16="http://schemas.microsoft.com/office/drawing/2014/main" id="{240A9B65-D035-473D-A82A-7F9224909512}"/>
            </a:ext>
          </a:extLst>
        </xdr:cNvPr>
        <xdr:cNvSpPr/>
      </xdr:nvSpPr>
      <xdr:spPr>
        <a:xfrm>
          <a:off x="1357884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140970</xdr:rowOff>
    </xdr:to>
    <xdr:cxnSp macro="">
      <xdr:nvCxnSpPr>
        <xdr:cNvPr id="549" name="直線コネクタ 548">
          <a:extLst>
            <a:ext uri="{FF2B5EF4-FFF2-40B4-BE49-F238E27FC236}">
              <a16:creationId xmlns:a16="http://schemas.microsoft.com/office/drawing/2014/main" id="{984FB3B8-7922-40E3-BBF0-C7D045215B46}"/>
            </a:ext>
          </a:extLst>
        </xdr:cNvPr>
        <xdr:cNvCxnSpPr/>
      </xdr:nvCxnSpPr>
      <xdr:spPr>
        <a:xfrm>
          <a:off x="13629640" y="998220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0" name="楕円 549">
          <a:extLst>
            <a:ext uri="{FF2B5EF4-FFF2-40B4-BE49-F238E27FC236}">
              <a16:creationId xmlns:a16="http://schemas.microsoft.com/office/drawing/2014/main" id="{09FCC4B2-DD16-4A36-A12A-914B83927CD4}"/>
            </a:ext>
          </a:extLst>
        </xdr:cNvPr>
        <xdr:cNvSpPr/>
      </xdr:nvSpPr>
      <xdr:spPr>
        <a:xfrm>
          <a:off x="1280414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91440</xdr:rowOff>
    </xdr:to>
    <xdr:cxnSp macro="">
      <xdr:nvCxnSpPr>
        <xdr:cNvPr id="551" name="直線コネクタ 550">
          <a:extLst>
            <a:ext uri="{FF2B5EF4-FFF2-40B4-BE49-F238E27FC236}">
              <a16:creationId xmlns:a16="http://schemas.microsoft.com/office/drawing/2014/main" id="{CCB8229D-973D-47B1-9417-2659A72FAB53}"/>
            </a:ext>
          </a:extLst>
        </xdr:cNvPr>
        <xdr:cNvCxnSpPr/>
      </xdr:nvCxnSpPr>
      <xdr:spPr>
        <a:xfrm>
          <a:off x="12854940" y="990219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552" name="楕円 551">
          <a:extLst>
            <a:ext uri="{FF2B5EF4-FFF2-40B4-BE49-F238E27FC236}">
              <a16:creationId xmlns:a16="http://schemas.microsoft.com/office/drawing/2014/main" id="{0D2997B6-5364-43D2-BEA0-189878D5B1F6}"/>
            </a:ext>
          </a:extLst>
        </xdr:cNvPr>
        <xdr:cNvSpPr/>
      </xdr:nvSpPr>
      <xdr:spPr>
        <a:xfrm>
          <a:off x="12029440" y="989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53340</xdr:rowOff>
    </xdr:to>
    <xdr:cxnSp macro="">
      <xdr:nvCxnSpPr>
        <xdr:cNvPr id="553" name="直線コネクタ 552">
          <a:extLst>
            <a:ext uri="{FF2B5EF4-FFF2-40B4-BE49-F238E27FC236}">
              <a16:creationId xmlns:a16="http://schemas.microsoft.com/office/drawing/2014/main" id="{87CCCBC0-8458-46C6-815E-03EDF858ECE3}"/>
            </a:ext>
          </a:extLst>
        </xdr:cNvPr>
        <xdr:cNvCxnSpPr/>
      </xdr:nvCxnSpPr>
      <xdr:spPr>
        <a:xfrm flipV="1">
          <a:off x="12072620" y="99021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554" name="楕円 553">
          <a:extLst>
            <a:ext uri="{FF2B5EF4-FFF2-40B4-BE49-F238E27FC236}">
              <a16:creationId xmlns:a16="http://schemas.microsoft.com/office/drawing/2014/main" id="{B6678B4A-1027-4E03-89FE-5DE34EE600BE}"/>
            </a:ext>
          </a:extLst>
        </xdr:cNvPr>
        <xdr:cNvSpPr/>
      </xdr:nvSpPr>
      <xdr:spPr>
        <a:xfrm>
          <a:off x="1123188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53340</xdr:rowOff>
    </xdr:to>
    <xdr:cxnSp macro="">
      <xdr:nvCxnSpPr>
        <xdr:cNvPr id="555" name="直線コネクタ 554">
          <a:extLst>
            <a:ext uri="{FF2B5EF4-FFF2-40B4-BE49-F238E27FC236}">
              <a16:creationId xmlns:a16="http://schemas.microsoft.com/office/drawing/2014/main" id="{72471C20-AABF-4FB2-A495-68BF5F4B2B87}"/>
            </a:ext>
          </a:extLst>
        </xdr:cNvPr>
        <xdr:cNvCxnSpPr/>
      </xdr:nvCxnSpPr>
      <xdr:spPr>
        <a:xfrm>
          <a:off x="11282680" y="988314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A752FA06-1156-4D9B-934D-BB5DB79DC9FD}"/>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9A37AFE3-E411-4F66-8351-676638FFF888}"/>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8B257852-D308-45A7-B037-F3AA294DB7EE}"/>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CFD97FAA-BFDE-4458-868B-90A0F3DC86D4}"/>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133367</xdr:rowOff>
    </xdr:from>
    <xdr:ext cx="405111" cy="259045"/>
    <xdr:sp macro="" textlink="">
      <xdr:nvSpPr>
        <xdr:cNvPr id="560" name="n_1mainValue【学校施設】&#10;有形固定資産減価償却率">
          <a:extLst>
            <a:ext uri="{FF2B5EF4-FFF2-40B4-BE49-F238E27FC236}">
              <a16:creationId xmlns:a16="http://schemas.microsoft.com/office/drawing/2014/main" id="{3068B9E2-6982-479E-A9EA-5FD85B69C6E9}"/>
            </a:ext>
          </a:extLst>
        </xdr:cNvPr>
        <xdr:cNvSpPr txBox="1"/>
      </xdr:nvSpPr>
      <xdr:spPr>
        <a:xfrm>
          <a:off x="134372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61" name="n_2mainValue【学校施設】&#10;有形固定資産減価償却率">
          <a:extLst>
            <a:ext uri="{FF2B5EF4-FFF2-40B4-BE49-F238E27FC236}">
              <a16:creationId xmlns:a16="http://schemas.microsoft.com/office/drawing/2014/main" id="{95C2F44C-5615-402D-B8EF-FC9D60F255F1}"/>
            </a:ext>
          </a:extLst>
        </xdr:cNvPr>
        <xdr:cNvSpPr txBox="1"/>
      </xdr:nvSpPr>
      <xdr:spPr>
        <a:xfrm>
          <a:off x="126752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95267</xdr:rowOff>
    </xdr:from>
    <xdr:ext cx="405111" cy="259045"/>
    <xdr:sp macro="" textlink="">
      <xdr:nvSpPr>
        <xdr:cNvPr id="562" name="n_3mainValue【学校施設】&#10;有形固定資産減価償却率">
          <a:extLst>
            <a:ext uri="{FF2B5EF4-FFF2-40B4-BE49-F238E27FC236}">
              <a16:creationId xmlns:a16="http://schemas.microsoft.com/office/drawing/2014/main" id="{BAC230F0-7023-4231-B4E1-FE4F6AFB379C}"/>
            </a:ext>
          </a:extLst>
        </xdr:cNvPr>
        <xdr:cNvSpPr txBox="1"/>
      </xdr:nvSpPr>
      <xdr:spPr>
        <a:xfrm>
          <a:off x="119005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563" name="n_4mainValue【学校施設】&#10;有形固定資産減価償却率">
          <a:extLst>
            <a:ext uri="{FF2B5EF4-FFF2-40B4-BE49-F238E27FC236}">
              <a16:creationId xmlns:a16="http://schemas.microsoft.com/office/drawing/2014/main" id="{57DAE5FE-0955-4C5B-8EB9-55EF30306623}"/>
            </a:ext>
          </a:extLst>
        </xdr:cNvPr>
        <xdr:cNvSpPr txBox="1"/>
      </xdr:nvSpPr>
      <xdr:spPr>
        <a:xfrm>
          <a:off x="1110298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CE948E3-5C16-4385-8064-AC6063A8446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0E5F6FC-DB0C-4281-AC1B-40D588B3CE0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608F752D-401E-4A07-BB8B-619E2C9CDCB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E6E8A51-5C11-4D97-9F1E-C42BD8B01B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4B9BCAB-EE32-48E5-BB5F-E3DA941DDDC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893D79F-E079-484A-A09E-A56C4EC1358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72BDA251-6C62-4C5C-B8D5-E686772F750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ADAA961-D4CE-4EEA-88F5-1BC23A0DACB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B807B8B-74A9-44BD-8B27-9E1E1BB12F4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81A1599-94A7-4EF0-A9FC-3551C601912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06D994A-CBF9-4138-8AF2-314C6874906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A32721B-8663-461B-B89B-216792E6BC02}"/>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C78A28B0-2294-4EE3-951A-22E389B60053}"/>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02C7E1A-A155-4CD5-8F7B-A7F09194071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D043A121-B9C7-44B3-98B5-6D256815A00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6A41FC43-8B55-462D-A004-3100BCC253B4}"/>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189F0907-86F5-4B99-985D-349FEBC3F7AD}"/>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BABBB6F-8477-43B6-B859-03C23CDFE1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AB6749D6-4430-45A1-817A-ADA6BD04CFE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EA9B67D-0F61-4F80-8D84-4B665D3A6D8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D216DAA-5BBB-460D-B4EB-C8EC6290D15E}"/>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3E8F0AA-A3D0-4823-BB30-0F66C70440B3}"/>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81351BEF-2A7B-4B19-9024-61CF834004B3}"/>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C08BE19A-5E08-432B-BF15-04C31D853917}"/>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810E8A7A-F164-4318-B149-73724A8706B6}"/>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CAAC7BB1-C3B8-4288-9428-403B7850F4A0}"/>
            </a:ext>
          </a:extLst>
        </xdr:cNvPr>
        <xdr:cNvSpPr txBox="1"/>
      </xdr:nvSpPr>
      <xdr:spPr>
        <a:xfrm>
          <a:off x="1954784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C00471DB-348E-41EA-AB24-7C482B7459E7}"/>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0710F2B8-F279-4303-961A-3E563094ABD6}"/>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DB147D99-A94D-443B-B144-1CC9523DEF52}"/>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FA94C958-48BF-4818-BDE4-FF1318CDFE57}"/>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47CE07E4-6C5D-44E7-AA0B-CDE44D0DF544}"/>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7256612-7B96-4F1F-A39A-4299FA2399A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C6F63DB-705C-4E5E-AB1F-5B6A2D9F866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BDBFB94-5981-43F9-8827-572AD4947A3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B06BBFF-65FA-4782-B957-832F53E2AA2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AA2FA61-5629-4C84-8FEB-CEDD258D5A9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50927</xdr:rowOff>
    </xdr:from>
    <xdr:to>
      <xdr:col>116</xdr:col>
      <xdr:colOff>114300</xdr:colOff>
      <xdr:row>62</xdr:row>
      <xdr:rowOff>152527</xdr:rowOff>
    </xdr:to>
    <xdr:sp macro="" textlink="">
      <xdr:nvSpPr>
        <xdr:cNvPr id="600" name="楕円 599">
          <a:extLst>
            <a:ext uri="{FF2B5EF4-FFF2-40B4-BE49-F238E27FC236}">
              <a16:creationId xmlns:a16="http://schemas.microsoft.com/office/drawing/2014/main" id="{39626CF6-6C8C-47A5-9F72-93A6EBB1B17F}"/>
            </a:ext>
          </a:extLst>
        </xdr:cNvPr>
        <xdr:cNvSpPr/>
      </xdr:nvSpPr>
      <xdr:spPr>
        <a:xfrm>
          <a:off x="19458940" y="104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137304</xdr:rowOff>
    </xdr:from>
    <xdr:ext cx="469744" cy="259045"/>
    <xdr:sp macro="" textlink="">
      <xdr:nvSpPr>
        <xdr:cNvPr id="601" name="【学校施設】&#10;一人当たり面積該当値テキスト">
          <a:extLst>
            <a:ext uri="{FF2B5EF4-FFF2-40B4-BE49-F238E27FC236}">
              <a16:creationId xmlns:a16="http://schemas.microsoft.com/office/drawing/2014/main" id="{524D3387-AB8E-4CF6-B902-9A0DA9F54B9A}"/>
            </a:ext>
          </a:extLst>
        </xdr:cNvPr>
        <xdr:cNvSpPr txBox="1"/>
      </xdr:nvSpPr>
      <xdr:spPr>
        <a:xfrm>
          <a:off x="19547840" y="1036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53784</xdr:rowOff>
    </xdr:from>
    <xdr:to>
      <xdr:col>112</xdr:col>
      <xdr:colOff>38100</xdr:colOff>
      <xdr:row>62</xdr:row>
      <xdr:rowOff>155384</xdr:rowOff>
    </xdr:to>
    <xdr:sp macro="" textlink="">
      <xdr:nvSpPr>
        <xdr:cNvPr id="602" name="楕円 601">
          <a:extLst>
            <a:ext uri="{FF2B5EF4-FFF2-40B4-BE49-F238E27FC236}">
              <a16:creationId xmlns:a16="http://schemas.microsoft.com/office/drawing/2014/main" id="{552BAB3D-7B50-4CC4-84AD-328C5A81E528}"/>
            </a:ext>
          </a:extLst>
        </xdr:cNvPr>
        <xdr:cNvSpPr/>
      </xdr:nvSpPr>
      <xdr:spPr>
        <a:xfrm>
          <a:off x="18735040" y="10447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101727</xdr:rowOff>
    </xdr:from>
    <xdr:to>
      <xdr:col>116</xdr:col>
      <xdr:colOff>63500</xdr:colOff>
      <xdr:row>62</xdr:row>
      <xdr:rowOff>104584</xdr:rowOff>
    </xdr:to>
    <xdr:cxnSp macro="">
      <xdr:nvCxnSpPr>
        <xdr:cNvPr id="603" name="直線コネクタ 602">
          <a:extLst>
            <a:ext uri="{FF2B5EF4-FFF2-40B4-BE49-F238E27FC236}">
              <a16:creationId xmlns:a16="http://schemas.microsoft.com/office/drawing/2014/main" id="{ECEDDF17-D12F-45AB-86DD-2D66DE30C35B}"/>
            </a:ext>
          </a:extLst>
        </xdr:cNvPr>
        <xdr:cNvCxnSpPr/>
      </xdr:nvCxnSpPr>
      <xdr:spPr>
        <a:xfrm flipV="1">
          <a:off x="18778220" y="10495407"/>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54928</xdr:rowOff>
    </xdr:from>
    <xdr:to>
      <xdr:col>107</xdr:col>
      <xdr:colOff>101600</xdr:colOff>
      <xdr:row>62</xdr:row>
      <xdr:rowOff>156528</xdr:rowOff>
    </xdr:to>
    <xdr:sp macro="" textlink="">
      <xdr:nvSpPr>
        <xdr:cNvPr id="604" name="楕円 603">
          <a:extLst>
            <a:ext uri="{FF2B5EF4-FFF2-40B4-BE49-F238E27FC236}">
              <a16:creationId xmlns:a16="http://schemas.microsoft.com/office/drawing/2014/main" id="{DC6453E9-6CD2-4C36-BC3F-08E1F5BE39D2}"/>
            </a:ext>
          </a:extLst>
        </xdr:cNvPr>
        <xdr:cNvSpPr/>
      </xdr:nvSpPr>
      <xdr:spPr>
        <a:xfrm>
          <a:off x="17937480" y="104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104584</xdr:rowOff>
    </xdr:from>
    <xdr:to>
      <xdr:col>111</xdr:col>
      <xdr:colOff>177800</xdr:colOff>
      <xdr:row>62</xdr:row>
      <xdr:rowOff>105728</xdr:rowOff>
    </xdr:to>
    <xdr:cxnSp macro="">
      <xdr:nvCxnSpPr>
        <xdr:cNvPr id="605" name="直線コネクタ 604">
          <a:extLst>
            <a:ext uri="{FF2B5EF4-FFF2-40B4-BE49-F238E27FC236}">
              <a16:creationId xmlns:a16="http://schemas.microsoft.com/office/drawing/2014/main" id="{4D0EF788-4297-4463-BDBF-F5D06898F343}"/>
            </a:ext>
          </a:extLst>
        </xdr:cNvPr>
        <xdr:cNvCxnSpPr/>
      </xdr:nvCxnSpPr>
      <xdr:spPr>
        <a:xfrm flipV="1">
          <a:off x="17988280" y="10498264"/>
          <a:ext cx="78994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60643</xdr:rowOff>
    </xdr:from>
    <xdr:to>
      <xdr:col>102</xdr:col>
      <xdr:colOff>165100</xdr:colOff>
      <xdr:row>62</xdr:row>
      <xdr:rowOff>162243</xdr:rowOff>
    </xdr:to>
    <xdr:sp macro="" textlink="">
      <xdr:nvSpPr>
        <xdr:cNvPr id="606" name="楕円 605">
          <a:extLst>
            <a:ext uri="{FF2B5EF4-FFF2-40B4-BE49-F238E27FC236}">
              <a16:creationId xmlns:a16="http://schemas.microsoft.com/office/drawing/2014/main" id="{69B2E002-BEA8-47EE-BB8C-E27FDD5355DF}"/>
            </a:ext>
          </a:extLst>
        </xdr:cNvPr>
        <xdr:cNvSpPr/>
      </xdr:nvSpPr>
      <xdr:spPr>
        <a:xfrm>
          <a:off x="17162780" y="104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105728</xdr:rowOff>
    </xdr:from>
    <xdr:to>
      <xdr:col>107</xdr:col>
      <xdr:colOff>50800</xdr:colOff>
      <xdr:row>62</xdr:row>
      <xdr:rowOff>111443</xdr:rowOff>
    </xdr:to>
    <xdr:cxnSp macro="">
      <xdr:nvCxnSpPr>
        <xdr:cNvPr id="607" name="直線コネクタ 606">
          <a:extLst>
            <a:ext uri="{FF2B5EF4-FFF2-40B4-BE49-F238E27FC236}">
              <a16:creationId xmlns:a16="http://schemas.microsoft.com/office/drawing/2014/main" id="{A87BCCFB-57EC-468E-A117-D8E221BC2F55}"/>
            </a:ext>
          </a:extLst>
        </xdr:cNvPr>
        <xdr:cNvCxnSpPr/>
      </xdr:nvCxnSpPr>
      <xdr:spPr>
        <a:xfrm flipV="1">
          <a:off x="17213580" y="10499408"/>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65786</xdr:rowOff>
    </xdr:from>
    <xdr:to>
      <xdr:col>98</xdr:col>
      <xdr:colOff>38100</xdr:colOff>
      <xdr:row>62</xdr:row>
      <xdr:rowOff>167386</xdr:rowOff>
    </xdr:to>
    <xdr:sp macro="" textlink="">
      <xdr:nvSpPr>
        <xdr:cNvPr id="608" name="楕円 607">
          <a:extLst>
            <a:ext uri="{FF2B5EF4-FFF2-40B4-BE49-F238E27FC236}">
              <a16:creationId xmlns:a16="http://schemas.microsoft.com/office/drawing/2014/main" id="{B8D292D9-9A6B-4E90-A109-E38D41BFDAB2}"/>
            </a:ext>
          </a:extLst>
        </xdr:cNvPr>
        <xdr:cNvSpPr/>
      </xdr:nvSpPr>
      <xdr:spPr>
        <a:xfrm>
          <a:off x="16388080" y="10459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111443</xdr:rowOff>
    </xdr:from>
    <xdr:to>
      <xdr:col>102</xdr:col>
      <xdr:colOff>114300</xdr:colOff>
      <xdr:row>62</xdr:row>
      <xdr:rowOff>116586</xdr:rowOff>
    </xdr:to>
    <xdr:cxnSp macro="">
      <xdr:nvCxnSpPr>
        <xdr:cNvPr id="609" name="直線コネクタ 608">
          <a:extLst>
            <a:ext uri="{FF2B5EF4-FFF2-40B4-BE49-F238E27FC236}">
              <a16:creationId xmlns:a16="http://schemas.microsoft.com/office/drawing/2014/main" id="{5B0E61E2-FCF3-4951-A979-987B2A5F6D93}"/>
            </a:ext>
          </a:extLst>
        </xdr:cNvPr>
        <xdr:cNvCxnSpPr/>
      </xdr:nvCxnSpPr>
      <xdr:spPr>
        <a:xfrm flipV="1">
          <a:off x="16431260" y="10505123"/>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1ED1F1A-C800-4C7E-A87F-0E464F3C0998}"/>
            </a:ext>
          </a:extLst>
        </xdr:cNvPr>
        <xdr:cNvSpPr txBox="1"/>
      </xdr:nvSpPr>
      <xdr:spPr>
        <a:xfrm>
          <a:off x="18561127" y="995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FF05FBDF-7BCC-4452-8CF9-B8F12451F91C}"/>
            </a:ext>
          </a:extLst>
        </xdr:cNvPr>
        <xdr:cNvSpPr txBox="1"/>
      </xdr:nvSpPr>
      <xdr:spPr>
        <a:xfrm>
          <a:off x="17776267" y="99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4520EB66-2AF0-4176-894B-33181E647408}"/>
            </a:ext>
          </a:extLst>
        </xdr:cNvPr>
        <xdr:cNvSpPr txBox="1"/>
      </xdr:nvSpPr>
      <xdr:spPr>
        <a:xfrm>
          <a:off x="17001567" y="99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967D2A2D-3C97-4B59-A984-494CE140AD54}"/>
            </a:ext>
          </a:extLst>
        </xdr:cNvPr>
        <xdr:cNvSpPr txBox="1"/>
      </xdr:nvSpPr>
      <xdr:spPr>
        <a:xfrm>
          <a:off x="16226867" y="99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146511</xdr:rowOff>
    </xdr:from>
    <xdr:ext cx="469744" cy="259045"/>
    <xdr:sp macro="" textlink="">
      <xdr:nvSpPr>
        <xdr:cNvPr id="614" name="n_1mainValue【学校施設】&#10;一人当たり面積">
          <a:extLst>
            <a:ext uri="{FF2B5EF4-FFF2-40B4-BE49-F238E27FC236}">
              <a16:creationId xmlns:a16="http://schemas.microsoft.com/office/drawing/2014/main" id="{DF211999-EF7A-44DE-9C7B-E025D9F6A72E}"/>
            </a:ext>
          </a:extLst>
        </xdr:cNvPr>
        <xdr:cNvSpPr txBox="1"/>
      </xdr:nvSpPr>
      <xdr:spPr>
        <a:xfrm>
          <a:off x="18561127" y="10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147655</xdr:rowOff>
    </xdr:from>
    <xdr:ext cx="469744" cy="259045"/>
    <xdr:sp macro="" textlink="">
      <xdr:nvSpPr>
        <xdr:cNvPr id="615" name="n_2mainValue【学校施設】&#10;一人当たり面積">
          <a:extLst>
            <a:ext uri="{FF2B5EF4-FFF2-40B4-BE49-F238E27FC236}">
              <a16:creationId xmlns:a16="http://schemas.microsoft.com/office/drawing/2014/main" id="{B6DDD279-9A8E-44A0-9019-CBF4B16D9906}"/>
            </a:ext>
          </a:extLst>
        </xdr:cNvPr>
        <xdr:cNvSpPr txBox="1"/>
      </xdr:nvSpPr>
      <xdr:spPr>
        <a:xfrm>
          <a:off x="17776267" y="105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153370</xdr:rowOff>
    </xdr:from>
    <xdr:ext cx="469744" cy="259045"/>
    <xdr:sp macro="" textlink="">
      <xdr:nvSpPr>
        <xdr:cNvPr id="616" name="n_3mainValue【学校施設】&#10;一人当たり面積">
          <a:extLst>
            <a:ext uri="{FF2B5EF4-FFF2-40B4-BE49-F238E27FC236}">
              <a16:creationId xmlns:a16="http://schemas.microsoft.com/office/drawing/2014/main" id="{2A3B985A-C187-45D1-AAA9-0684A4BCB394}"/>
            </a:ext>
          </a:extLst>
        </xdr:cNvPr>
        <xdr:cNvSpPr txBox="1"/>
      </xdr:nvSpPr>
      <xdr:spPr>
        <a:xfrm>
          <a:off x="17001567" y="105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158513</xdr:rowOff>
    </xdr:from>
    <xdr:ext cx="469744" cy="259045"/>
    <xdr:sp macro="" textlink="">
      <xdr:nvSpPr>
        <xdr:cNvPr id="617" name="n_4mainValue【学校施設】&#10;一人当たり面積">
          <a:extLst>
            <a:ext uri="{FF2B5EF4-FFF2-40B4-BE49-F238E27FC236}">
              <a16:creationId xmlns:a16="http://schemas.microsoft.com/office/drawing/2014/main" id="{191A9AB0-0A29-4799-AE50-8278ECAFB37C}"/>
            </a:ext>
          </a:extLst>
        </xdr:cNvPr>
        <xdr:cNvSpPr txBox="1"/>
      </xdr:nvSpPr>
      <xdr:spPr>
        <a:xfrm>
          <a:off x="16226867" y="1055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DAAD3DA-1E31-448A-97CF-33F785DCA52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BD11BB6-BD90-4D9C-A905-3EDFD1E9C14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9E81D67-081C-4896-A8F6-EFC8B926AE9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71EAD74-9171-437F-B19D-E2CA00228CE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6118C15-E711-403C-8D10-D6F9F42284E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43621A1-BD5D-4189-9C44-63BC189AB32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3DCD73F-F1D1-4598-81E3-A944BBED5F2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781344F2-1EDE-4829-A415-3219D45B5D0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1D5657AC-8171-47A2-9E38-BA2C37C4B9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A6E65A49-D772-4F8E-A2A0-07468F30377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90D702F7-4270-4133-8BB3-1B397A6A342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9DAD71F-2A41-4D94-AA7D-DF51D758D30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E37605A7-38BC-4CB8-A7C3-D2AFD4B6755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F9BDFAF4-8A2E-4803-9701-AF2A0C4F62A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6B51176A-C7DA-4D0A-A7CB-B176D53DA72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82D64027-BBA8-4679-BB75-0D6495CA528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231617E8-4786-408B-BC8C-EE35CCC1085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C6EA4E3E-55A3-4A94-B56C-06BB9110449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E6D4568-2B51-4459-ABB5-BF194BBAE47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279DFA91-F109-466C-AAAA-4CA6371EFC9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91EEE8DD-650B-4158-A4C6-7914AF888C7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C76C305B-B758-48F6-9D07-39BCCBBD362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38F75A90-A6A9-4B1F-A836-B4F0D2BD3D1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C76331C-E6CB-4ADD-80EE-2D199FAD4AC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E01BCF0-41D3-44E9-BC4C-C98A38412518}"/>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671CC82D-9082-46E7-B3EB-1343E314FE2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40715727-7E1A-4C76-B4DA-3F5E4D4C226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D87B958C-9D6B-4AE1-A9E7-112E27CD452F}"/>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5277CD3C-B5E0-4A0F-8FF4-30F4CFB9E93A}"/>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7F139394-5BC0-415F-BC8F-96C064892437}"/>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6941885C-A2A8-4FED-BE4D-2282046E21B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F491463A-1B92-4BE5-B607-55E46C99C897}"/>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9451647C-CAE9-4FF7-8513-1A2721CDA594}"/>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5AF3E318-80E4-473B-A319-ED9C818E1A74}"/>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FFAC93E0-AB3A-41C5-9F43-32CB171AE882}"/>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C3F4DBA-2B67-47C2-A8FF-0726C76DDB9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19226BF-4C3E-43D3-B6C9-809053A2A15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234550F-545B-40E3-8F65-BAD9C109B38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F678951-1B9F-41B9-996B-C774C250E3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A4003F0A-06B9-4A6C-BC30-3F880E27D34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658" name="楕円 657">
          <a:extLst>
            <a:ext uri="{FF2B5EF4-FFF2-40B4-BE49-F238E27FC236}">
              <a16:creationId xmlns:a16="http://schemas.microsoft.com/office/drawing/2014/main" id="{3C0BC8C6-6045-4B79-A984-678A5BC07A1C}"/>
            </a:ext>
          </a:extLst>
        </xdr:cNvPr>
        <xdr:cNvSpPr/>
      </xdr:nvSpPr>
      <xdr:spPr>
        <a:xfrm>
          <a:off x="14325600" y="139871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51452</xdr:rowOff>
    </xdr:from>
    <xdr:ext cx="405111" cy="259045"/>
    <xdr:sp macro="" textlink="">
      <xdr:nvSpPr>
        <xdr:cNvPr id="659" name="【児童館】&#10;有形固定資産減価償却率該当値テキスト">
          <a:extLst>
            <a:ext uri="{FF2B5EF4-FFF2-40B4-BE49-F238E27FC236}">
              <a16:creationId xmlns:a16="http://schemas.microsoft.com/office/drawing/2014/main" id="{45E43187-ED72-4F23-B53A-5CEA895B82E6}"/>
            </a:ext>
          </a:extLst>
        </xdr:cNvPr>
        <xdr:cNvSpPr txBox="1"/>
      </xdr:nvSpPr>
      <xdr:spPr>
        <a:xfrm>
          <a:off x="14414500"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660" name="楕円 659">
          <a:extLst>
            <a:ext uri="{FF2B5EF4-FFF2-40B4-BE49-F238E27FC236}">
              <a16:creationId xmlns:a16="http://schemas.microsoft.com/office/drawing/2014/main" id="{933B8D59-387E-4F7E-B865-728CDE74DF1B}"/>
            </a:ext>
          </a:extLst>
        </xdr:cNvPr>
        <xdr:cNvSpPr/>
      </xdr:nvSpPr>
      <xdr:spPr>
        <a:xfrm>
          <a:off x="1357884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123825</xdr:rowOff>
    </xdr:to>
    <xdr:cxnSp macro="">
      <xdr:nvCxnSpPr>
        <xdr:cNvPr id="661" name="直線コネクタ 660">
          <a:extLst>
            <a:ext uri="{FF2B5EF4-FFF2-40B4-BE49-F238E27FC236}">
              <a16:creationId xmlns:a16="http://schemas.microsoft.com/office/drawing/2014/main" id="{B4C35E93-0379-4D3E-8B05-1D89277BCDC5}"/>
            </a:ext>
          </a:extLst>
        </xdr:cNvPr>
        <xdr:cNvCxnSpPr/>
      </xdr:nvCxnSpPr>
      <xdr:spPr>
        <a:xfrm>
          <a:off x="13629640" y="1399222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662" name="楕円 661">
          <a:extLst>
            <a:ext uri="{FF2B5EF4-FFF2-40B4-BE49-F238E27FC236}">
              <a16:creationId xmlns:a16="http://schemas.microsoft.com/office/drawing/2014/main" id="{90CCD588-FFBE-4C6B-8B3E-CA4904301F93}"/>
            </a:ext>
          </a:extLst>
        </xdr:cNvPr>
        <xdr:cNvSpPr/>
      </xdr:nvSpPr>
      <xdr:spPr>
        <a:xfrm>
          <a:off x="1280414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78105</xdr:rowOff>
    </xdr:to>
    <xdr:cxnSp macro="">
      <xdr:nvCxnSpPr>
        <xdr:cNvPr id="663" name="直線コネクタ 662">
          <a:extLst>
            <a:ext uri="{FF2B5EF4-FFF2-40B4-BE49-F238E27FC236}">
              <a16:creationId xmlns:a16="http://schemas.microsoft.com/office/drawing/2014/main" id="{B92D1F35-E0E5-4AD3-967D-B16957A9EA13}"/>
            </a:ext>
          </a:extLst>
        </xdr:cNvPr>
        <xdr:cNvCxnSpPr/>
      </xdr:nvCxnSpPr>
      <xdr:spPr>
        <a:xfrm>
          <a:off x="12854940" y="13948409"/>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109220</xdr:rowOff>
    </xdr:from>
    <xdr:to>
      <xdr:col>72</xdr:col>
      <xdr:colOff>38100</xdr:colOff>
      <xdr:row>83</xdr:row>
      <xdr:rowOff>39370</xdr:rowOff>
    </xdr:to>
    <xdr:sp macro="" textlink="">
      <xdr:nvSpPr>
        <xdr:cNvPr id="664" name="楕円 663">
          <a:extLst>
            <a:ext uri="{FF2B5EF4-FFF2-40B4-BE49-F238E27FC236}">
              <a16:creationId xmlns:a16="http://schemas.microsoft.com/office/drawing/2014/main" id="{3EE16B56-A18A-4867-B053-798F9D57DCB1}"/>
            </a:ext>
          </a:extLst>
        </xdr:cNvPr>
        <xdr:cNvSpPr/>
      </xdr:nvSpPr>
      <xdr:spPr>
        <a:xfrm>
          <a:off x="12029440" y="1385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34289</xdr:rowOff>
    </xdr:to>
    <xdr:cxnSp macro="">
      <xdr:nvCxnSpPr>
        <xdr:cNvPr id="665" name="直線コネクタ 664">
          <a:extLst>
            <a:ext uri="{FF2B5EF4-FFF2-40B4-BE49-F238E27FC236}">
              <a16:creationId xmlns:a16="http://schemas.microsoft.com/office/drawing/2014/main" id="{57B0C224-71DA-41B0-8C0C-C8797430FA75}"/>
            </a:ext>
          </a:extLst>
        </xdr:cNvPr>
        <xdr:cNvCxnSpPr/>
      </xdr:nvCxnSpPr>
      <xdr:spPr>
        <a:xfrm>
          <a:off x="12072620" y="1390650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66" name="楕円 665">
          <a:extLst>
            <a:ext uri="{FF2B5EF4-FFF2-40B4-BE49-F238E27FC236}">
              <a16:creationId xmlns:a16="http://schemas.microsoft.com/office/drawing/2014/main" id="{7B1FC915-1E3D-462C-98AB-2268602DF951}"/>
            </a:ext>
          </a:extLst>
        </xdr:cNvPr>
        <xdr:cNvSpPr/>
      </xdr:nvSpPr>
      <xdr:spPr>
        <a:xfrm>
          <a:off x="112318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160020</xdr:rowOff>
    </xdr:to>
    <xdr:cxnSp macro="">
      <xdr:nvCxnSpPr>
        <xdr:cNvPr id="667" name="直線コネクタ 666">
          <a:extLst>
            <a:ext uri="{FF2B5EF4-FFF2-40B4-BE49-F238E27FC236}">
              <a16:creationId xmlns:a16="http://schemas.microsoft.com/office/drawing/2014/main" id="{B23CCD64-A718-4A97-A43E-41064155409E}"/>
            </a:ext>
          </a:extLst>
        </xdr:cNvPr>
        <xdr:cNvCxnSpPr/>
      </xdr:nvCxnSpPr>
      <xdr:spPr>
        <a:xfrm>
          <a:off x="11282680" y="138988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390775EF-EA09-4F1F-AC28-EF0334B988BE}"/>
            </a:ext>
          </a:extLst>
        </xdr:cNvPr>
        <xdr:cNvSpPr txBox="1"/>
      </xdr:nvSpPr>
      <xdr:spPr>
        <a:xfrm>
          <a:off x="1343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41DCF0B4-3EAE-4DA4-91C0-5B0C95641947}"/>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2C17B4A0-743C-4C48-8193-B48EF248C4F3}"/>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4169059F-1A80-47CD-BFAE-72CA6179DAE4}"/>
            </a:ext>
          </a:extLst>
        </xdr:cNvPr>
        <xdr:cNvSpPr txBox="1"/>
      </xdr:nvSpPr>
      <xdr:spPr>
        <a:xfrm>
          <a:off x="1110298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672" name="n_1mainValue【児童館】&#10;有形固定資産減価償却率">
          <a:extLst>
            <a:ext uri="{FF2B5EF4-FFF2-40B4-BE49-F238E27FC236}">
              <a16:creationId xmlns:a16="http://schemas.microsoft.com/office/drawing/2014/main" id="{77B916AA-7779-4ABC-B888-297CD0729A16}"/>
            </a:ext>
          </a:extLst>
        </xdr:cNvPr>
        <xdr:cNvSpPr txBox="1"/>
      </xdr:nvSpPr>
      <xdr:spPr>
        <a:xfrm>
          <a:off x="1343724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101616</xdr:rowOff>
    </xdr:from>
    <xdr:ext cx="405111" cy="259045"/>
    <xdr:sp macro="" textlink="">
      <xdr:nvSpPr>
        <xdr:cNvPr id="673" name="n_2mainValue【児童館】&#10;有形固定資産減価償却率">
          <a:extLst>
            <a:ext uri="{FF2B5EF4-FFF2-40B4-BE49-F238E27FC236}">
              <a16:creationId xmlns:a16="http://schemas.microsoft.com/office/drawing/2014/main" id="{B8045D67-BE56-4872-8413-1ABCDFCF99D5}"/>
            </a:ext>
          </a:extLst>
        </xdr:cNvPr>
        <xdr:cNvSpPr txBox="1"/>
      </xdr:nvSpPr>
      <xdr:spPr>
        <a:xfrm>
          <a:off x="12675244" y="13680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55897</xdr:rowOff>
    </xdr:from>
    <xdr:ext cx="405111" cy="259045"/>
    <xdr:sp macro="" textlink="">
      <xdr:nvSpPr>
        <xdr:cNvPr id="674" name="n_3mainValue【児童館】&#10;有形固定資産減価償却率">
          <a:extLst>
            <a:ext uri="{FF2B5EF4-FFF2-40B4-BE49-F238E27FC236}">
              <a16:creationId xmlns:a16="http://schemas.microsoft.com/office/drawing/2014/main" id="{4E170182-FDE3-42EB-81F2-15052DA9436E}"/>
            </a:ext>
          </a:extLst>
        </xdr:cNvPr>
        <xdr:cNvSpPr txBox="1"/>
      </xdr:nvSpPr>
      <xdr:spPr>
        <a:xfrm>
          <a:off x="11900544" y="1363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5" name="n_4mainValue【児童館】&#10;有形固定資産減価償却率">
          <a:extLst>
            <a:ext uri="{FF2B5EF4-FFF2-40B4-BE49-F238E27FC236}">
              <a16:creationId xmlns:a16="http://schemas.microsoft.com/office/drawing/2014/main" id="{B612219E-8184-4231-8DF5-CD027CD2A8FB}"/>
            </a:ext>
          </a:extLst>
        </xdr:cNvPr>
        <xdr:cNvSpPr txBox="1"/>
      </xdr:nvSpPr>
      <xdr:spPr>
        <a:xfrm>
          <a:off x="1110298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9121A0A1-5E80-4F68-9161-42F083BB8E0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D16E72E-0653-4AC6-9B57-9A8A21ECA30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A36E4989-11EC-47CC-B935-E4246ACE077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9410B83-0F70-4245-A2C7-A5CF9941CAD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92B8ADEA-AD9E-4188-A73C-A8312A0F0CA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C40B48AB-CFBB-4D45-ABFD-D3AE3865F1E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5EE73FD-EFAB-4651-80AC-F1D0CE46843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6FE7CFE-9C12-4663-94CF-28BE38B2500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5B8872F-71A6-489B-A6ED-13FF5414CEE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52977E51-6C4C-43EC-9095-705C34F17C3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4D5FB806-3F9E-477A-9A8F-D7CE33EF61B5}"/>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634396E6-742D-49D8-ABAC-C613A53CBF4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490B83B-49A2-494E-BC6C-FA542EC6515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946223F7-33BF-473B-8E98-F329A06AAA5D}"/>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1D403AE8-8C32-4AA9-A9B2-B1A25A285E0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F20B9BA5-7480-4679-AED9-F3DDB941767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201D41C9-7F4D-4F1D-A592-BC9C8D050B5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D109CE1C-D70D-4353-84CB-6BBAA8A8D528}"/>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BA636CF3-B92A-4A95-9756-BFB448C0730A}"/>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89627366-2B57-4D7D-877D-C125C11C0F9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FA46D019-289B-4B54-86CF-5353428C934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15863FE1-3E9F-4CC8-8A49-E2ACA96F3B96}"/>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62FC0E82-DA6F-419D-BB3D-582744C32CE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210E7138-1F5D-4950-A6DD-79D6596806B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3232BA88-BFBB-4B15-8FC4-FF6D6468192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759CCF16-0D8B-43BB-86A8-0F25AE43204D}"/>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676D7319-D72A-4233-B243-DBFA2CA0D487}"/>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852A5069-5A0B-4124-A717-D52EFD5E605F}"/>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B4FE371A-0FBE-42C7-894F-E8E18E64EB0E}"/>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74CC21E4-F393-4A70-96A6-524EE5E17DC8}"/>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E57C73F3-AAA0-4D50-96F5-903F903AAC8F}"/>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B466FEBC-E433-46CC-B524-071BDCEDF372}"/>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0041AC26-3EC1-4BEE-A83D-60AAF30CC85F}"/>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5A10CCC-C5F6-476F-9BC9-86613D6C0714}"/>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EF2DFC0F-AEE1-4DE0-AD82-2D95ADBB198A}"/>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9EA8809B-2E7F-40EA-A690-580D8580C394}"/>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CA3F4E0-F29B-40CD-A08E-3A7A5D14B8D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D4EF707-F090-44A7-A6A1-BC98E8DFC26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2F8ECA4-BF26-41F7-89AE-8F84C3D6DBC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483DBBF-53FA-4A0B-851F-8BCA0CD30C6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1D25598-73B4-4F2F-9E81-AD0A4A9404F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17" name="楕円 716">
          <a:extLst>
            <a:ext uri="{FF2B5EF4-FFF2-40B4-BE49-F238E27FC236}">
              <a16:creationId xmlns:a16="http://schemas.microsoft.com/office/drawing/2014/main" id="{8AC688E4-8E62-4D28-BBE2-144316AAC859}"/>
            </a:ext>
          </a:extLst>
        </xdr:cNvPr>
        <xdr:cNvSpPr/>
      </xdr:nvSpPr>
      <xdr:spPr>
        <a:xfrm>
          <a:off x="1945894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120848</xdr:rowOff>
    </xdr:from>
    <xdr:ext cx="469744" cy="259045"/>
    <xdr:sp macro="" textlink="">
      <xdr:nvSpPr>
        <xdr:cNvPr id="718" name="【児童館】&#10;一人当たり面積該当値テキスト">
          <a:extLst>
            <a:ext uri="{FF2B5EF4-FFF2-40B4-BE49-F238E27FC236}">
              <a16:creationId xmlns:a16="http://schemas.microsoft.com/office/drawing/2014/main" id="{A49131DB-A53A-4D96-A909-5BB2AF8358A7}"/>
            </a:ext>
          </a:extLst>
        </xdr:cNvPr>
        <xdr:cNvSpPr txBox="1"/>
      </xdr:nvSpPr>
      <xdr:spPr>
        <a:xfrm>
          <a:off x="19547840"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19" name="楕円 718">
          <a:extLst>
            <a:ext uri="{FF2B5EF4-FFF2-40B4-BE49-F238E27FC236}">
              <a16:creationId xmlns:a16="http://schemas.microsoft.com/office/drawing/2014/main" id="{B53A41A6-D2A1-486D-A8A7-BF88AAABFB86}"/>
            </a:ext>
          </a:extLst>
        </xdr:cNvPr>
        <xdr:cNvSpPr/>
      </xdr:nvSpPr>
      <xdr:spPr>
        <a:xfrm>
          <a:off x="1873504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20" name="直線コネクタ 719">
          <a:extLst>
            <a:ext uri="{FF2B5EF4-FFF2-40B4-BE49-F238E27FC236}">
              <a16:creationId xmlns:a16="http://schemas.microsoft.com/office/drawing/2014/main" id="{4088835B-7A20-42CB-A879-73CED42E31C0}"/>
            </a:ext>
          </a:extLst>
        </xdr:cNvPr>
        <xdr:cNvCxnSpPr/>
      </xdr:nvCxnSpPr>
      <xdr:spPr>
        <a:xfrm>
          <a:off x="18778220" y="144388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1" name="楕円 720">
          <a:extLst>
            <a:ext uri="{FF2B5EF4-FFF2-40B4-BE49-F238E27FC236}">
              <a16:creationId xmlns:a16="http://schemas.microsoft.com/office/drawing/2014/main" id="{03D7B6C6-626B-47BF-B6D8-90793746BA57}"/>
            </a:ext>
          </a:extLst>
        </xdr:cNvPr>
        <xdr:cNvSpPr/>
      </xdr:nvSpPr>
      <xdr:spPr>
        <a:xfrm>
          <a:off x="179374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2" name="直線コネクタ 721">
          <a:extLst>
            <a:ext uri="{FF2B5EF4-FFF2-40B4-BE49-F238E27FC236}">
              <a16:creationId xmlns:a16="http://schemas.microsoft.com/office/drawing/2014/main" id="{67A16AEE-B1CF-4B9A-8D68-F0FB696825A4}"/>
            </a:ext>
          </a:extLst>
        </xdr:cNvPr>
        <xdr:cNvCxnSpPr/>
      </xdr:nvCxnSpPr>
      <xdr:spPr>
        <a:xfrm>
          <a:off x="17988280" y="144388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3" name="楕円 722">
          <a:extLst>
            <a:ext uri="{FF2B5EF4-FFF2-40B4-BE49-F238E27FC236}">
              <a16:creationId xmlns:a16="http://schemas.microsoft.com/office/drawing/2014/main" id="{28F0D9B7-66BD-4D3E-B214-5C9C6E822E2F}"/>
            </a:ext>
          </a:extLst>
        </xdr:cNvPr>
        <xdr:cNvSpPr/>
      </xdr:nvSpPr>
      <xdr:spPr>
        <a:xfrm>
          <a:off x="171627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4" name="直線コネクタ 723">
          <a:extLst>
            <a:ext uri="{FF2B5EF4-FFF2-40B4-BE49-F238E27FC236}">
              <a16:creationId xmlns:a16="http://schemas.microsoft.com/office/drawing/2014/main" id="{C33C99DF-32B7-4185-B784-97C2CCE78B87}"/>
            </a:ext>
          </a:extLst>
        </xdr:cNvPr>
        <xdr:cNvCxnSpPr/>
      </xdr:nvCxnSpPr>
      <xdr:spPr>
        <a:xfrm>
          <a:off x="17213580" y="144388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725" name="楕円 724">
          <a:extLst>
            <a:ext uri="{FF2B5EF4-FFF2-40B4-BE49-F238E27FC236}">
              <a16:creationId xmlns:a16="http://schemas.microsoft.com/office/drawing/2014/main" id="{14BA42F9-01BE-4548-AE27-7688AD65149E}"/>
            </a:ext>
          </a:extLst>
        </xdr:cNvPr>
        <xdr:cNvSpPr/>
      </xdr:nvSpPr>
      <xdr:spPr>
        <a:xfrm>
          <a:off x="16388080" y="14342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86</xdr:row>
      <xdr:rowOff>21771</xdr:rowOff>
    </xdr:to>
    <xdr:cxnSp macro="">
      <xdr:nvCxnSpPr>
        <xdr:cNvPr id="726" name="直線コネクタ 725">
          <a:extLst>
            <a:ext uri="{FF2B5EF4-FFF2-40B4-BE49-F238E27FC236}">
              <a16:creationId xmlns:a16="http://schemas.microsoft.com/office/drawing/2014/main" id="{BAC7FDC2-415B-42AF-8B40-37D15BBDA517}"/>
            </a:ext>
          </a:extLst>
        </xdr:cNvPr>
        <xdr:cNvCxnSpPr/>
      </xdr:nvCxnSpPr>
      <xdr:spPr>
        <a:xfrm>
          <a:off x="16431260" y="14393636"/>
          <a:ext cx="78232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9409AF7F-8A98-451B-88E9-92A7C708B101}"/>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E75E95B1-7D12-43DA-9F8D-FB3DE598B111}"/>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19088081-D000-4452-929B-BCC07E3D8980}"/>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FC1A4D76-B2B6-46E9-8DC7-8C9F85A63352}"/>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1" name="n_1mainValue【児童館】&#10;一人当たり面積">
          <a:extLst>
            <a:ext uri="{FF2B5EF4-FFF2-40B4-BE49-F238E27FC236}">
              <a16:creationId xmlns:a16="http://schemas.microsoft.com/office/drawing/2014/main" id="{7846B305-27BD-490D-8F60-1144FB4B8749}"/>
            </a:ext>
          </a:extLst>
        </xdr:cNvPr>
        <xdr:cNvSpPr txBox="1"/>
      </xdr:nvSpPr>
      <xdr:spPr>
        <a:xfrm>
          <a:off x="1856112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2" name="n_2mainValue【児童館】&#10;一人当たり面積">
          <a:extLst>
            <a:ext uri="{FF2B5EF4-FFF2-40B4-BE49-F238E27FC236}">
              <a16:creationId xmlns:a16="http://schemas.microsoft.com/office/drawing/2014/main" id="{F1CD6859-300E-4522-A4E0-2F891384A4D9}"/>
            </a:ext>
          </a:extLst>
        </xdr:cNvPr>
        <xdr:cNvSpPr txBox="1"/>
      </xdr:nvSpPr>
      <xdr:spPr>
        <a:xfrm>
          <a:off x="177762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3" name="n_3mainValue【児童館】&#10;一人当たり面積">
          <a:extLst>
            <a:ext uri="{FF2B5EF4-FFF2-40B4-BE49-F238E27FC236}">
              <a16:creationId xmlns:a16="http://schemas.microsoft.com/office/drawing/2014/main" id="{CD4113B4-E97A-4F3E-9DEF-F8B9A09BC4DB}"/>
            </a:ext>
          </a:extLst>
        </xdr:cNvPr>
        <xdr:cNvSpPr txBox="1"/>
      </xdr:nvSpPr>
      <xdr:spPr>
        <a:xfrm>
          <a:off x="170015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734" name="n_4mainValue【児童館】&#10;一人当たり面積">
          <a:extLst>
            <a:ext uri="{FF2B5EF4-FFF2-40B4-BE49-F238E27FC236}">
              <a16:creationId xmlns:a16="http://schemas.microsoft.com/office/drawing/2014/main" id="{3C15DAC3-057E-42DE-98B4-DD8F1312DAB4}"/>
            </a:ext>
          </a:extLst>
        </xdr:cNvPr>
        <xdr:cNvSpPr txBox="1"/>
      </xdr:nvSpPr>
      <xdr:spPr>
        <a:xfrm>
          <a:off x="16226867" y="144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63C5239F-3878-43A7-9EA1-5C5DD28138C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E3A8E39-2E88-4FA7-A46B-013ECE77A50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C872E65A-FAA4-408C-A7C1-E9DDA23A09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B99A138-816D-4F76-837E-C68D3FF8103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88E45933-F632-4C99-99D8-F4F79029C4D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BBAF1DA3-2966-4655-9475-0273D02BC0D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398D2E29-A4A0-4FCE-BE91-AFA1C979E4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D9105127-7235-4917-A9D8-356C9A7D613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59EEF39-C8D6-4AE8-845B-99FA50F2C85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CBF6C73-ED54-4CC6-BF51-35A47F2D890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7A654251-C1D8-46C5-A32C-C6F1F9E17A7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503F2B58-049A-4505-862B-BC5BEA68F92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A589504C-4A6A-409C-A484-1F753315EB3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CA5A1B92-6992-4CBA-B1EA-C16A4744299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9D0867B9-2DB9-436B-86C3-2829A6AF8F8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12EEF04E-2F1B-471F-AE2F-9CADB116CDD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6F06E5A0-6CAE-45D5-8267-F53CC80F40F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88B34FBC-74E4-4720-82F4-6ABCAD51E8C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72B5DB9E-33AA-4744-9DE4-1D9BFFD9130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43EDF70-9729-4917-A66E-71DB96729F7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22E071B5-1EDE-4B71-B312-0BE7AAC6E80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1C1E7306-E29E-4739-A72B-489694979B7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93331B02-EBF6-4E83-8273-DFBC5B0702E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C078033-6016-4B2F-8EDF-43AACFE8932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72837DD7-4916-40C2-B04A-B8D17B4C7DEE}"/>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E1EFD040-D762-4550-8C95-EF403C00275E}"/>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87AA2330-6C5C-49C3-BF7E-B52D7C7F9CAF}"/>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DA90E90A-35CA-45E9-8617-BA862D99387F}"/>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FB70F1B-91AC-4FAF-A7C5-90D5E3A716D9}"/>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1AD3D5A8-E56A-41A4-B777-92E98EBE0EDE}"/>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07374E83-35CA-46BC-ADCA-912F34A208B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96A61E54-5704-433A-AC62-7E16AADC3491}"/>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9AAC67DC-3AA4-40E6-A413-AA7226913B9B}"/>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6134A3C2-B647-484B-94D7-FA8DBA537788}"/>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AA8E5B45-D3CD-4EF9-9E8D-3FDAC2973AD0}"/>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E24393F-791C-4564-BE56-F0AE0A0E902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44F3BA7-1C0E-4647-97F6-B1CA1D59452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257F3AD-C83C-41D5-B8D8-1D5965F9C07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E60B236-77B2-41E7-A725-151D88515D9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E101D60-9D82-4FE2-A813-9E26E0263F6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75" name="楕円 774">
          <a:extLst>
            <a:ext uri="{FF2B5EF4-FFF2-40B4-BE49-F238E27FC236}">
              <a16:creationId xmlns:a16="http://schemas.microsoft.com/office/drawing/2014/main" id="{9EC9E69B-AD7D-4183-9B9E-1AA6F0647648}"/>
            </a:ext>
          </a:extLst>
        </xdr:cNvPr>
        <xdr:cNvSpPr/>
      </xdr:nvSpPr>
      <xdr:spPr>
        <a:xfrm>
          <a:off x="14325600" y="17547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91457</xdr:rowOff>
    </xdr:from>
    <xdr:ext cx="405111" cy="259045"/>
    <xdr:sp macro="" textlink="">
      <xdr:nvSpPr>
        <xdr:cNvPr id="776" name="【公民館】&#10;有形固定資産減価償却率該当値テキスト">
          <a:extLst>
            <a:ext uri="{FF2B5EF4-FFF2-40B4-BE49-F238E27FC236}">
              <a16:creationId xmlns:a16="http://schemas.microsoft.com/office/drawing/2014/main" id="{42002F14-967F-42E4-9445-E564E3E07FE2}"/>
            </a:ext>
          </a:extLst>
        </xdr:cNvPr>
        <xdr:cNvSpPr txBox="1"/>
      </xdr:nvSpPr>
      <xdr:spPr>
        <a:xfrm>
          <a:off x="14414500" y="1752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73025</xdr:rowOff>
    </xdr:from>
    <xdr:to>
      <xdr:col>81</xdr:col>
      <xdr:colOff>101600</xdr:colOff>
      <xdr:row>105</xdr:row>
      <xdr:rowOff>3175</xdr:rowOff>
    </xdr:to>
    <xdr:sp macro="" textlink="">
      <xdr:nvSpPr>
        <xdr:cNvPr id="777" name="楕円 776">
          <a:extLst>
            <a:ext uri="{FF2B5EF4-FFF2-40B4-BE49-F238E27FC236}">
              <a16:creationId xmlns:a16="http://schemas.microsoft.com/office/drawing/2014/main" id="{ADC88982-8056-4257-994E-584460FB6496}"/>
            </a:ext>
          </a:extLst>
        </xdr:cNvPr>
        <xdr:cNvSpPr/>
      </xdr:nvSpPr>
      <xdr:spPr>
        <a:xfrm>
          <a:off x="13578840" y="175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123825</xdr:rowOff>
    </xdr:from>
    <xdr:to>
      <xdr:col>85</xdr:col>
      <xdr:colOff>127000</xdr:colOff>
      <xdr:row>104</xdr:row>
      <xdr:rowOff>163830</xdr:rowOff>
    </xdr:to>
    <xdr:cxnSp macro="">
      <xdr:nvCxnSpPr>
        <xdr:cNvPr id="778" name="直線コネクタ 777">
          <a:extLst>
            <a:ext uri="{FF2B5EF4-FFF2-40B4-BE49-F238E27FC236}">
              <a16:creationId xmlns:a16="http://schemas.microsoft.com/office/drawing/2014/main" id="{2CE66908-B1EB-4F70-8EA7-5870A951BD2F}"/>
            </a:ext>
          </a:extLst>
        </xdr:cNvPr>
        <xdr:cNvCxnSpPr/>
      </xdr:nvCxnSpPr>
      <xdr:spPr>
        <a:xfrm>
          <a:off x="13629640" y="1755838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779" name="楕円 778">
          <a:extLst>
            <a:ext uri="{FF2B5EF4-FFF2-40B4-BE49-F238E27FC236}">
              <a16:creationId xmlns:a16="http://schemas.microsoft.com/office/drawing/2014/main" id="{6AD94071-2EF2-462A-B5E5-746414F86D6D}"/>
            </a:ext>
          </a:extLst>
        </xdr:cNvPr>
        <xdr:cNvSpPr/>
      </xdr:nvSpPr>
      <xdr:spPr>
        <a:xfrm>
          <a:off x="1280414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83820</xdr:rowOff>
    </xdr:from>
    <xdr:to>
      <xdr:col>81</xdr:col>
      <xdr:colOff>50800</xdr:colOff>
      <xdr:row>104</xdr:row>
      <xdr:rowOff>123825</xdr:rowOff>
    </xdr:to>
    <xdr:cxnSp macro="">
      <xdr:nvCxnSpPr>
        <xdr:cNvPr id="780" name="直線コネクタ 779">
          <a:extLst>
            <a:ext uri="{FF2B5EF4-FFF2-40B4-BE49-F238E27FC236}">
              <a16:creationId xmlns:a16="http://schemas.microsoft.com/office/drawing/2014/main" id="{3BDD14FB-A76D-41E1-BFEF-74ED54BE7B45}"/>
            </a:ext>
          </a:extLst>
        </xdr:cNvPr>
        <xdr:cNvCxnSpPr/>
      </xdr:nvCxnSpPr>
      <xdr:spPr>
        <a:xfrm>
          <a:off x="12854940" y="1751838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164464</xdr:rowOff>
    </xdr:from>
    <xdr:to>
      <xdr:col>72</xdr:col>
      <xdr:colOff>38100</xdr:colOff>
      <xdr:row>104</xdr:row>
      <xdr:rowOff>94614</xdr:rowOff>
    </xdr:to>
    <xdr:sp macro="" textlink="">
      <xdr:nvSpPr>
        <xdr:cNvPr id="781" name="楕円 780">
          <a:extLst>
            <a:ext uri="{FF2B5EF4-FFF2-40B4-BE49-F238E27FC236}">
              <a16:creationId xmlns:a16="http://schemas.microsoft.com/office/drawing/2014/main" id="{19A84A26-2A4B-4581-99EC-0F7DD0070EF1}"/>
            </a:ext>
          </a:extLst>
        </xdr:cNvPr>
        <xdr:cNvSpPr/>
      </xdr:nvSpPr>
      <xdr:spPr>
        <a:xfrm>
          <a:off x="12029440" y="17431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43814</xdr:rowOff>
    </xdr:from>
    <xdr:to>
      <xdr:col>76</xdr:col>
      <xdr:colOff>114300</xdr:colOff>
      <xdr:row>104</xdr:row>
      <xdr:rowOff>83820</xdr:rowOff>
    </xdr:to>
    <xdr:cxnSp macro="">
      <xdr:nvCxnSpPr>
        <xdr:cNvPr id="782" name="直線コネクタ 781">
          <a:extLst>
            <a:ext uri="{FF2B5EF4-FFF2-40B4-BE49-F238E27FC236}">
              <a16:creationId xmlns:a16="http://schemas.microsoft.com/office/drawing/2014/main" id="{1A9B1121-1313-4D74-87FE-8FBD00AEBADE}"/>
            </a:ext>
          </a:extLst>
        </xdr:cNvPr>
        <xdr:cNvCxnSpPr/>
      </xdr:nvCxnSpPr>
      <xdr:spPr>
        <a:xfrm>
          <a:off x="12072620" y="17478374"/>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122555</xdr:rowOff>
    </xdr:from>
    <xdr:to>
      <xdr:col>67</xdr:col>
      <xdr:colOff>101600</xdr:colOff>
      <xdr:row>104</xdr:row>
      <xdr:rowOff>52705</xdr:rowOff>
    </xdr:to>
    <xdr:sp macro="" textlink="">
      <xdr:nvSpPr>
        <xdr:cNvPr id="783" name="楕円 782">
          <a:extLst>
            <a:ext uri="{FF2B5EF4-FFF2-40B4-BE49-F238E27FC236}">
              <a16:creationId xmlns:a16="http://schemas.microsoft.com/office/drawing/2014/main" id="{84BE7284-1406-47FD-B907-87B62363023C}"/>
            </a:ext>
          </a:extLst>
        </xdr:cNvPr>
        <xdr:cNvSpPr/>
      </xdr:nvSpPr>
      <xdr:spPr>
        <a:xfrm>
          <a:off x="11231880" y="1738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xdr:rowOff>
    </xdr:from>
    <xdr:to>
      <xdr:col>71</xdr:col>
      <xdr:colOff>177800</xdr:colOff>
      <xdr:row>104</xdr:row>
      <xdr:rowOff>43814</xdr:rowOff>
    </xdr:to>
    <xdr:cxnSp macro="">
      <xdr:nvCxnSpPr>
        <xdr:cNvPr id="784" name="直線コネクタ 783">
          <a:extLst>
            <a:ext uri="{FF2B5EF4-FFF2-40B4-BE49-F238E27FC236}">
              <a16:creationId xmlns:a16="http://schemas.microsoft.com/office/drawing/2014/main" id="{2C8609E9-F889-4D3F-BBD6-DA28727BB5BB}"/>
            </a:ext>
          </a:extLst>
        </xdr:cNvPr>
        <xdr:cNvCxnSpPr/>
      </xdr:nvCxnSpPr>
      <xdr:spPr>
        <a:xfrm>
          <a:off x="11282680" y="17436465"/>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14628C9E-ECAA-467B-831B-8E39800A17FA}"/>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1BA5A146-1629-4A53-AF1C-81142B742C9B}"/>
            </a:ext>
          </a:extLst>
        </xdr:cNvPr>
        <xdr:cNvSpPr txBox="1"/>
      </xdr:nvSpPr>
      <xdr:spPr>
        <a:xfrm>
          <a:off x="12675244"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6E8BDE9E-2FE8-4B54-B9D8-E5BC04FDBA43}"/>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40E97EE4-8794-4282-8A73-E01A26A9EC1A}"/>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165752</xdr:rowOff>
    </xdr:from>
    <xdr:ext cx="405111" cy="259045"/>
    <xdr:sp macro="" textlink="">
      <xdr:nvSpPr>
        <xdr:cNvPr id="789" name="n_1mainValue【公民館】&#10;有形固定資産減価償却率">
          <a:extLst>
            <a:ext uri="{FF2B5EF4-FFF2-40B4-BE49-F238E27FC236}">
              <a16:creationId xmlns:a16="http://schemas.microsoft.com/office/drawing/2014/main" id="{42869EF6-584D-4130-887C-558D11800B0F}"/>
            </a:ext>
          </a:extLst>
        </xdr:cNvPr>
        <xdr:cNvSpPr txBox="1"/>
      </xdr:nvSpPr>
      <xdr:spPr>
        <a:xfrm>
          <a:off x="13437244" y="1760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790" name="n_2mainValue【公民館】&#10;有形固定資産減価償却率">
          <a:extLst>
            <a:ext uri="{FF2B5EF4-FFF2-40B4-BE49-F238E27FC236}">
              <a16:creationId xmlns:a16="http://schemas.microsoft.com/office/drawing/2014/main" id="{3EFF045E-238C-4828-AC5F-6F05B6DCB812}"/>
            </a:ext>
          </a:extLst>
        </xdr:cNvPr>
        <xdr:cNvSpPr txBox="1"/>
      </xdr:nvSpPr>
      <xdr:spPr>
        <a:xfrm>
          <a:off x="126752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111141</xdr:rowOff>
    </xdr:from>
    <xdr:ext cx="405111" cy="259045"/>
    <xdr:sp macro="" textlink="">
      <xdr:nvSpPr>
        <xdr:cNvPr id="791" name="n_3mainValue【公民館】&#10;有形固定資産減価償却率">
          <a:extLst>
            <a:ext uri="{FF2B5EF4-FFF2-40B4-BE49-F238E27FC236}">
              <a16:creationId xmlns:a16="http://schemas.microsoft.com/office/drawing/2014/main" id="{4E6A6AC9-0E48-43C4-8BE3-BB54FCC969E6}"/>
            </a:ext>
          </a:extLst>
        </xdr:cNvPr>
        <xdr:cNvSpPr txBox="1"/>
      </xdr:nvSpPr>
      <xdr:spPr>
        <a:xfrm>
          <a:off x="11900544" y="172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69232</xdr:rowOff>
    </xdr:from>
    <xdr:ext cx="405111" cy="259045"/>
    <xdr:sp macro="" textlink="">
      <xdr:nvSpPr>
        <xdr:cNvPr id="792" name="n_4mainValue【公民館】&#10;有形固定資産減価償却率">
          <a:extLst>
            <a:ext uri="{FF2B5EF4-FFF2-40B4-BE49-F238E27FC236}">
              <a16:creationId xmlns:a16="http://schemas.microsoft.com/office/drawing/2014/main" id="{47B5F7B1-BB89-4287-A6ED-C79242B584D2}"/>
            </a:ext>
          </a:extLst>
        </xdr:cNvPr>
        <xdr:cNvSpPr txBox="1"/>
      </xdr:nvSpPr>
      <xdr:spPr>
        <a:xfrm>
          <a:off x="1110298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0CECEC2-470B-46A1-B33F-7B6C1D8003C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970D2CA5-0A8C-450E-B5E3-DFCA6740B15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3486B8D-622A-460C-888F-FEB6CD40510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1C758F5-2B31-4BF4-ACC1-0D9D8E11136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783A21BF-3536-4B6E-B673-93E5EB0E61E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61396D0-7FC1-4233-A0E6-AF19F86E7C1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AEC51EDC-1D99-4E63-A713-10628D4FFA3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E4595409-00B8-40F0-BBF6-1382CDC8AB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60F3F1ED-C729-4BFE-A07E-B179DBCF28F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B6203C8A-0B20-4D97-A985-55A88B59292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FC4B1725-9CFE-4861-8177-F0E922C642F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719E3162-49BE-4573-A041-70E618C670A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20B9F87-BC47-41E0-9EEC-E6FCEADFCFC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19B9779F-376C-447C-930B-C27D2124E83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99496019-B758-4FAE-A85D-37133517852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BA11C6EF-CF4B-4347-A314-88692BFD460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132F47F7-51BE-4087-BDF6-38B4EAF18FC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4644AD64-A447-4A5E-9542-4F94EF96F30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1064C09-2E8B-4303-AD4C-AC5C4A59E6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7BAAAE3A-B23E-49CB-BA2F-56E41FB059B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E1E59A10-31A1-49EC-BD60-CB64BF538C3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21289C98-BE90-482F-BCA3-157D3730FA4A}"/>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FE9995D2-3ADA-4CB0-B437-922B5C7AC9E9}"/>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D518CCF8-6B9E-401B-A832-12CA8B6F5A24}"/>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C4297D04-ED1E-4F40-AE98-39830160AA1E}"/>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672A81A9-92E8-44BC-B047-6A033D05CA3C}"/>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8C5FAA75-F6F4-4CD1-85E1-5F52389D9938}"/>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DA62C62C-19D0-4ECC-84B0-5768D900E542}"/>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81847F23-B44A-4F29-91D5-BFE9C6EDD634}"/>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365B240C-D18D-4D55-A614-1C7FE6762AE1}"/>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C79DFA53-FA7C-4B27-952A-26B5BE8CABBD}"/>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61FCFDB7-9157-42CB-9D64-01A4A912DD36}"/>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28988C4-7EC9-4A56-B7D7-96E17EAD4AD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BEF978F-3F1D-46E9-AFA8-597EE7D027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D4D2644-24A6-4078-8C7C-E7D6B5663D7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41AB509-CEE3-4ACC-BCAB-73560369DD3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D27A75D-0BD3-4FAF-A190-8E141586010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68835</xdr:rowOff>
    </xdr:from>
    <xdr:to>
      <xdr:col>116</xdr:col>
      <xdr:colOff>114300</xdr:colOff>
      <xdr:row>104</xdr:row>
      <xdr:rowOff>170435</xdr:rowOff>
    </xdr:to>
    <xdr:sp macro="" textlink="">
      <xdr:nvSpPr>
        <xdr:cNvPr id="830" name="楕円 829">
          <a:extLst>
            <a:ext uri="{FF2B5EF4-FFF2-40B4-BE49-F238E27FC236}">
              <a16:creationId xmlns:a16="http://schemas.microsoft.com/office/drawing/2014/main" id="{EB0924DC-07F4-4342-95A3-75E9C638491E}"/>
            </a:ext>
          </a:extLst>
        </xdr:cNvPr>
        <xdr:cNvSpPr/>
      </xdr:nvSpPr>
      <xdr:spPr>
        <a:xfrm>
          <a:off x="19458940" y="175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91712</xdr:rowOff>
    </xdr:from>
    <xdr:ext cx="469744" cy="259045"/>
    <xdr:sp macro="" textlink="">
      <xdr:nvSpPr>
        <xdr:cNvPr id="831" name="【公民館】&#10;一人当たり面積該当値テキスト">
          <a:extLst>
            <a:ext uri="{FF2B5EF4-FFF2-40B4-BE49-F238E27FC236}">
              <a16:creationId xmlns:a16="http://schemas.microsoft.com/office/drawing/2014/main" id="{A78EF120-CC3F-4EB5-A1A6-9B827AB92FB9}"/>
            </a:ext>
          </a:extLst>
        </xdr:cNvPr>
        <xdr:cNvSpPr txBox="1"/>
      </xdr:nvSpPr>
      <xdr:spPr>
        <a:xfrm>
          <a:off x="19547840" y="173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73406</xdr:rowOff>
    </xdr:from>
    <xdr:to>
      <xdr:col>112</xdr:col>
      <xdr:colOff>38100</xdr:colOff>
      <xdr:row>105</xdr:row>
      <xdr:rowOff>3556</xdr:rowOff>
    </xdr:to>
    <xdr:sp macro="" textlink="">
      <xdr:nvSpPr>
        <xdr:cNvPr id="832" name="楕円 831">
          <a:extLst>
            <a:ext uri="{FF2B5EF4-FFF2-40B4-BE49-F238E27FC236}">
              <a16:creationId xmlns:a16="http://schemas.microsoft.com/office/drawing/2014/main" id="{A8FA38CB-2147-4F8C-B2EC-9BBC68A660AC}"/>
            </a:ext>
          </a:extLst>
        </xdr:cNvPr>
        <xdr:cNvSpPr/>
      </xdr:nvSpPr>
      <xdr:spPr>
        <a:xfrm>
          <a:off x="18735040" y="17507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119635</xdr:rowOff>
    </xdr:from>
    <xdr:to>
      <xdr:col>116</xdr:col>
      <xdr:colOff>63500</xdr:colOff>
      <xdr:row>104</xdr:row>
      <xdr:rowOff>124206</xdr:rowOff>
    </xdr:to>
    <xdr:cxnSp macro="">
      <xdr:nvCxnSpPr>
        <xdr:cNvPr id="833" name="直線コネクタ 832">
          <a:extLst>
            <a:ext uri="{FF2B5EF4-FFF2-40B4-BE49-F238E27FC236}">
              <a16:creationId xmlns:a16="http://schemas.microsoft.com/office/drawing/2014/main" id="{98B769A7-2AC7-4D1F-AF4F-8EB35E04C940}"/>
            </a:ext>
          </a:extLst>
        </xdr:cNvPr>
        <xdr:cNvCxnSpPr/>
      </xdr:nvCxnSpPr>
      <xdr:spPr>
        <a:xfrm flipV="1">
          <a:off x="18778220" y="17554195"/>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73406</xdr:rowOff>
    </xdr:from>
    <xdr:to>
      <xdr:col>107</xdr:col>
      <xdr:colOff>101600</xdr:colOff>
      <xdr:row>105</xdr:row>
      <xdr:rowOff>3556</xdr:rowOff>
    </xdr:to>
    <xdr:sp macro="" textlink="">
      <xdr:nvSpPr>
        <xdr:cNvPr id="834" name="楕円 833">
          <a:extLst>
            <a:ext uri="{FF2B5EF4-FFF2-40B4-BE49-F238E27FC236}">
              <a16:creationId xmlns:a16="http://schemas.microsoft.com/office/drawing/2014/main" id="{60225201-524D-4B71-B482-D834D4D43B8F}"/>
            </a:ext>
          </a:extLst>
        </xdr:cNvPr>
        <xdr:cNvSpPr/>
      </xdr:nvSpPr>
      <xdr:spPr>
        <a:xfrm>
          <a:off x="17937480" y="17507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124206</xdr:rowOff>
    </xdr:from>
    <xdr:to>
      <xdr:col>111</xdr:col>
      <xdr:colOff>177800</xdr:colOff>
      <xdr:row>104</xdr:row>
      <xdr:rowOff>124206</xdr:rowOff>
    </xdr:to>
    <xdr:cxnSp macro="">
      <xdr:nvCxnSpPr>
        <xdr:cNvPr id="835" name="直線コネクタ 834">
          <a:extLst>
            <a:ext uri="{FF2B5EF4-FFF2-40B4-BE49-F238E27FC236}">
              <a16:creationId xmlns:a16="http://schemas.microsoft.com/office/drawing/2014/main" id="{A7490558-17C6-4D8A-92D2-8613CEA7831A}"/>
            </a:ext>
          </a:extLst>
        </xdr:cNvPr>
        <xdr:cNvCxnSpPr/>
      </xdr:nvCxnSpPr>
      <xdr:spPr>
        <a:xfrm>
          <a:off x="17988280" y="175587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77978</xdr:rowOff>
    </xdr:from>
    <xdr:to>
      <xdr:col>102</xdr:col>
      <xdr:colOff>165100</xdr:colOff>
      <xdr:row>105</xdr:row>
      <xdr:rowOff>8128</xdr:rowOff>
    </xdr:to>
    <xdr:sp macro="" textlink="">
      <xdr:nvSpPr>
        <xdr:cNvPr id="836" name="楕円 835">
          <a:extLst>
            <a:ext uri="{FF2B5EF4-FFF2-40B4-BE49-F238E27FC236}">
              <a16:creationId xmlns:a16="http://schemas.microsoft.com/office/drawing/2014/main" id="{3A541017-85C2-4276-B5CA-3A3C98B52375}"/>
            </a:ext>
          </a:extLst>
        </xdr:cNvPr>
        <xdr:cNvSpPr/>
      </xdr:nvSpPr>
      <xdr:spPr>
        <a:xfrm>
          <a:off x="17162780" y="17512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124206</xdr:rowOff>
    </xdr:from>
    <xdr:to>
      <xdr:col>107</xdr:col>
      <xdr:colOff>50800</xdr:colOff>
      <xdr:row>104</xdr:row>
      <xdr:rowOff>128778</xdr:rowOff>
    </xdr:to>
    <xdr:cxnSp macro="">
      <xdr:nvCxnSpPr>
        <xdr:cNvPr id="837" name="直線コネクタ 836">
          <a:extLst>
            <a:ext uri="{FF2B5EF4-FFF2-40B4-BE49-F238E27FC236}">
              <a16:creationId xmlns:a16="http://schemas.microsoft.com/office/drawing/2014/main" id="{BE31E30A-43A9-45A4-84FD-FAB51A8735F7}"/>
            </a:ext>
          </a:extLst>
        </xdr:cNvPr>
        <xdr:cNvCxnSpPr/>
      </xdr:nvCxnSpPr>
      <xdr:spPr>
        <a:xfrm flipV="1">
          <a:off x="17213580" y="1755876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838" name="楕円 837">
          <a:extLst>
            <a:ext uri="{FF2B5EF4-FFF2-40B4-BE49-F238E27FC236}">
              <a16:creationId xmlns:a16="http://schemas.microsoft.com/office/drawing/2014/main" id="{BE497A74-AAFD-4788-9172-BA28B5D82A13}"/>
            </a:ext>
          </a:extLst>
        </xdr:cNvPr>
        <xdr:cNvSpPr/>
      </xdr:nvSpPr>
      <xdr:spPr>
        <a:xfrm>
          <a:off x="1638808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128778</xdr:rowOff>
    </xdr:from>
    <xdr:to>
      <xdr:col>102</xdr:col>
      <xdr:colOff>114300</xdr:colOff>
      <xdr:row>104</xdr:row>
      <xdr:rowOff>133350</xdr:rowOff>
    </xdr:to>
    <xdr:cxnSp macro="">
      <xdr:nvCxnSpPr>
        <xdr:cNvPr id="839" name="直線コネクタ 838">
          <a:extLst>
            <a:ext uri="{FF2B5EF4-FFF2-40B4-BE49-F238E27FC236}">
              <a16:creationId xmlns:a16="http://schemas.microsoft.com/office/drawing/2014/main" id="{994A8C52-9168-400E-85C7-6A33E50335B8}"/>
            </a:ext>
          </a:extLst>
        </xdr:cNvPr>
        <xdr:cNvCxnSpPr/>
      </xdr:nvCxnSpPr>
      <xdr:spPr>
        <a:xfrm flipV="1">
          <a:off x="16431260" y="1756333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9B707002-E8E7-4C65-B3A3-DA70736741B9}"/>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382447B6-8694-43A9-B6B6-10DED1033742}"/>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217D8C4D-F1DB-4A47-9497-69A7C9955924}"/>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F5E7A426-AD62-4AB4-9958-C85F2F52A74B}"/>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20083</xdr:rowOff>
    </xdr:from>
    <xdr:ext cx="469744" cy="259045"/>
    <xdr:sp macro="" textlink="">
      <xdr:nvSpPr>
        <xdr:cNvPr id="844" name="n_1mainValue【公民館】&#10;一人当たり面積">
          <a:extLst>
            <a:ext uri="{FF2B5EF4-FFF2-40B4-BE49-F238E27FC236}">
              <a16:creationId xmlns:a16="http://schemas.microsoft.com/office/drawing/2014/main" id="{D65A2375-1D16-4B4A-A218-60D96C120638}"/>
            </a:ext>
          </a:extLst>
        </xdr:cNvPr>
        <xdr:cNvSpPr txBox="1"/>
      </xdr:nvSpPr>
      <xdr:spPr>
        <a:xfrm>
          <a:off x="18561127" y="172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20083</xdr:rowOff>
    </xdr:from>
    <xdr:ext cx="469744" cy="259045"/>
    <xdr:sp macro="" textlink="">
      <xdr:nvSpPr>
        <xdr:cNvPr id="845" name="n_2mainValue【公民館】&#10;一人当たり面積">
          <a:extLst>
            <a:ext uri="{FF2B5EF4-FFF2-40B4-BE49-F238E27FC236}">
              <a16:creationId xmlns:a16="http://schemas.microsoft.com/office/drawing/2014/main" id="{0446428E-56A3-47C2-8CD3-4C377064BBD9}"/>
            </a:ext>
          </a:extLst>
        </xdr:cNvPr>
        <xdr:cNvSpPr txBox="1"/>
      </xdr:nvSpPr>
      <xdr:spPr>
        <a:xfrm>
          <a:off x="17776267" y="172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24655</xdr:rowOff>
    </xdr:from>
    <xdr:ext cx="469744" cy="259045"/>
    <xdr:sp macro="" textlink="">
      <xdr:nvSpPr>
        <xdr:cNvPr id="846" name="n_3mainValue【公民館】&#10;一人当たり面積">
          <a:extLst>
            <a:ext uri="{FF2B5EF4-FFF2-40B4-BE49-F238E27FC236}">
              <a16:creationId xmlns:a16="http://schemas.microsoft.com/office/drawing/2014/main" id="{790CF4A6-4C8B-43B0-8AA6-158C6EBD1046}"/>
            </a:ext>
          </a:extLst>
        </xdr:cNvPr>
        <xdr:cNvSpPr txBox="1"/>
      </xdr:nvSpPr>
      <xdr:spPr>
        <a:xfrm>
          <a:off x="17001567" y="172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29227</xdr:rowOff>
    </xdr:from>
    <xdr:ext cx="469744" cy="259045"/>
    <xdr:sp macro="" textlink="">
      <xdr:nvSpPr>
        <xdr:cNvPr id="847" name="n_4mainValue【公民館】&#10;一人当たり面積">
          <a:extLst>
            <a:ext uri="{FF2B5EF4-FFF2-40B4-BE49-F238E27FC236}">
              <a16:creationId xmlns:a16="http://schemas.microsoft.com/office/drawing/2014/main" id="{99F6C5C0-B392-4861-B997-978A8CAA3455}"/>
            </a:ext>
          </a:extLst>
        </xdr:cNvPr>
        <xdr:cNvSpPr txBox="1"/>
      </xdr:nvSpPr>
      <xdr:spPr>
        <a:xfrm>
          <a:off x="1622686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8FEBF25-928F-44A2-9185-D80E71AF447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8AA9C819-10B4-4BDF-BC9F-D15A6A72F9D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FFE60E28-4DBA-4BA4-B078-3409FA82226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有形固定資産減価償却率は類似団体平均を上回っており、今後の児童生徒数・利用者数等を考慮し、施設の長寿命化や集約を検討していきます。一人当たり面積は、多くの類型で類似団体平均を下回っていますが、人口減少社会を見据え、既存の施設を適切に活用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4F5F80-9B92-401F-AA2B-1E2D72C3193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EA1D7D-461F-4086-BE1E-BB9A73B805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49349F-2F38-418A-A3F4-B2592702BE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DD6904-E368-4E7A-8E70-8C4E7095965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F81FA0-6053-4BFC-B4CE-C0E29086975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39D363-332C-4A52-B49F-A7A9D283465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237114-DF5D-4C74-B42F-1846982B573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00B17B-D999-4770-8816-06C5152F01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331982-1121-4F1A-978A-3DCECC62FBB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166241-6201-447F-8BF1-907A2C97B01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083100-6958-4BCE-8305-A3FCE8B7F07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3DB0B4-2885-40DF-99CE-2A0ACF1A60C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36FD0D-CA46-4CEA-84D2-FA9272FB8D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C1CFEB-16C1-450A-915C-861C3BC7579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FB8D52-091B-4B51-B1F8-2C608143099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4BDE161-77BF-4833-9CCF-DB2CB8AFEF5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6F888E-68C4-4296-BD91-44F999FECA2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EF20C2-1F2E-4949-A9BE-9A0E747BA8F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CA4FB3-F0C5-4FB6-A39B-10A207E5171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FB2051-DE79-4260-9BAB-2A047A89617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6A8834-DF19-47AA-A9A5-C0D604098C0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F59E61-276D-454E-A823-F02D3A1EDBD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97262B-2712-4A08-94B2-747767A233F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E30E94-9913-4974-ADD4-6EF376644A2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674AF1-3780-4E16-90B6-0C77A46A3B4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579953-293D-41DD-AE6D-78569EBE12A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8509DE-B709-4DB6-8175-9E0C75F3A5E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2DA1D6-BBEE-40A9-AC8B-6FC92D53F43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F10A03-B553-4F7B-8360-C061C5775C0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0F9FCA-DE4A-463B-B95A-486D08B5BDB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34604B-5A50-4633-A1CC-56D43277B3B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3A71BB-F610-4D91-A860-F0D082E355C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6D24E7-9439-4F56-AD2D-D6FEB3FCF8C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D435F9-1D31-4523-B735-DCAD3A26E77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00A034-9076-47F0-9E39-953887A1591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BA5C68-5B21-45E1-A10D-4E1DEC06B23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6F39F1-C1A6-4FB4-AF09-85927D4A1E5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D4FEC4-86A2-4FDD-B2E4-5DF4B8F49AA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19D2C1-8484-4073-AA47-EC7D68924BC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FFE683-03F9-4154-A4DC-8A8CAA2F276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BAF9CE-7739-46D4-BA78-77F71748923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BCEECC-0D9F-4C5D-A5B1-C6DCA9829C5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A0ACFF1-707D-48F8-9182-AA8712C5D66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968EF6D-C010-4F2E-BCA0-16ACA1F0ADB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D803CAA-D0D6-465D-BC02-3AE4123D1C9B}"/>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858A0A-DFD2-4F3E-9087-210E6DCDA1A2}"/>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1D81E61-D821-4308-9842-7D5EE828439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60F3561-F76A-4B8C-B08E-0C948F65C13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22058B-D7B6-4890-ACFB-C1AF841AA32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C42C91C-7834-4FED-8EF7-E3EF95B9AA6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2D294C-E56E-4ED8-9252-F8D6F23003C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31D1273-ABC8-4E5C-ABB0-2C867C96E28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09074EF-D094-4500-A87B-9753A774821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B118455-2F87-461F-9722-D9CA4BC2B32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C7F8FF-7218-4999-8A71-7C9DE9B19FB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C3438D0-0C18-4865-8BEE-2E86A3E90D8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7767C01D-DA17-47EF-A19F-6957185FBCFE}"/>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15286F06-6FA1-4C54-88DF-4F29D9193259}"/>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C1C80BF5-40E4-4BE1-8F01-64CFA88FE386}"/>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164230F-0A9C-4B0F-8CBA-403DDFAB05DC}"/>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E6DFEA41-03B0-40C5-8199-83B9E395D398}"/>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7C68A80-947C-4E70-AA53-D0CD9557DED5}"/>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40155F2-D305-4A89-8E3A-181A63618BFB}"/>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30E1D53C-4C65-4511-923B-6D72BA33DF3D}"/>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6162F460-CCB8-45E9-83C9-486E6ADC969E}"/>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DB58E6E8-24EF-4B40-B00C-1E12D517A028}"/>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86244B85-59CD-4F9B-9D13-A2F405381B7D}"/>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B03210-6987-49BD-AD6E-BC4E9083F8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2BDF53-B0C3-4CE6-85C1-9DA10FF56BB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A708A6-FDF7-45DB-9CAA-E564E91DB0A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777ACE-3C91-47E3-A223-7F05DEBDA25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8FD06C-E2CD-4C2F-8076-9F770BF44B1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74" name="楕円 73">
          <a:extLst>
            <a:ext uri="{FF2B5EF4-FFF2-40B4-BE49-F238E27FC236}">
              <a16:creationId xmlns:a16="http://schemas.microsoft.com/office/drawing/2014/main" id="{F2C32509-1784-4714-9842-FC5C9E012280}"/>
            </a:ext>
          </a:extLst>
        </xdr:cNvPr>
        <xdr:cNvSpPr/>
      </xdr:nvSpPr>
      <xdr:spPr>
        <a:xfrm>
          <a:off x="403606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70774</xdr:rowOff>
    </xdr:from>
    <xdr:ext cx="405111" cy="259045"/>
    <xdr:sp macro="" textlink="">
      <xdr:nvSpPr>
        <xdr:cNvPr id="75" name="【図書館】&#10;有形固定資産減価償却率該当値テキスト">
          <a:extLst>
            <a:ext uri="{FF2B5EF4-FFF2-40B4-BE49-F238E27FC236}">
              <a16:creationId xmlns:a16="http://schemas.microsoft.com/office/drawing/2014/main" id="{589880A6-2751-48FC-83D0-B1FD12952A95}"/>
            </a:ext>
          </a:extLst>
        </xdr:cNvPr>
        <xdr:cNvSpPr txBox="1"/>
      </xdr:nvSpPr>
      <xdr:spPr>
        <a:xfrm>
          <a:off x="4124960" y="627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6" name="楕円 75">
          <a:extLst>
            <a:ext uri="{FF2B5EF4-FFF2-40B4-BE49-F238E27FC236}">
              <a16:creationId xmlns:a16="http://schemas.microsoft.com/office/drawing/2014/main" id="{E6134443-9493-4A44-9460-83588AD62C27}"/>
            </a:ext>
          </a:extLst>
        </xdr:cNvPr>
        <xdr:cNvSpPr/>
      </xdr:nvSpPr>
      <xdr:spPr>
        <a:xfrm>
          <a:off x="3312160" y="6555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143147</xdr:rowOff>
    </xdr:from>
    <xdr:to>
      <xdr:col>24</xdr:col>
      <xdr:colOff>63500</xdr:colOff>
      <xdr:row>39</xdr:row>
      <xdr:rowOff>68035</xdr:rowOff>
    </xdr:to>
    <xdr:cxnSp macro="">
      <xdr:nvCxnSpPr>
        <xdr:cNvPr id="77" name="直線コネクタ 76">
          <a:extLst>
            <a:ext uri="{FF2B5EF4-FFF2-40B4-BE49-F238E27FC236}">
              <a16:creationId xmlns:a16="http://schemas.microsoft.com/office/drawing/2014/main" id="{1639E520-1926-424A-9417-9DF039ECE3D0}"/>
            </a:ext>
          </a:extLst>
        </xdr:cNvPr>
        <xdr:cNvCxnSpPr/>
      </xdr:nvCxnSpPr>
      <xdr:spPr>
        <a:xfrm flipV="1">
          <a:off x="3355340" y="6345827"/>
          <a:ext cx="731520" cy="2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160927</xdr:rowOff>
    </xdr:from>
    <xdr:to>
      <xdr:col>15</xdr:col>
      <xdr:colOff>101600</xdr:colOff>
      <xdr:row>39</xdr:row>
      <xdr:rowOff>91077</xdr:rowOff>
    </xdr:to>
    <xdr:sp macro="" textlink="">
      <xdr:nvSpPr>
        <xdr:cNvPr id="78" name="楕円 77">
          <a:extLst>
            <a:ext uri="{FF2B5EF4-FFF2-40B4-BE49-F238E27FC236}">
              <a16:creationId xmlns:a16="http://schemas.microsoft.com/office/drawing/2014/main" id="{BC0BB33C-E08F-4207-ACD7-328281E92D9D}"/>
            </a:ext>
          </a:extLst>
        </xdr:cNvPr>
        <xdr:cNvSpPr/>
      </xdr:nvSpPr>
      <xdr:spPr>
        <a:xfrm>
          <a:off x="2514600" y="65312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40277</xdr:rowOff>
    </xdr:from>
    <xdr:to>
      <xdr:col>19</xdr:col>
      <xdr:colOff>177800</xdr:colOff>
      <xdr:row>39</xdr:row>
      <xdr:rowOff>68035</xdr:rowOff>
    </xdr:to>
    <xdr:cxnSp macro="">
      <xdr:nvCxnSpPr>
        <xdr:cNvPr id="79" name="直線コネクタ 78">
          <a:extLst>
            <a:ext uri="{FF2B5EF4-FFF2-40B4-BE49-F238E27FC236}">
              <a16:creationId xmlns:a16="http://schemas.microsoft.com/office/drawing/2014/main" id="{E0EF607E-6976-4CB1-B897-571DF6E3374C}"/>
            </a:ext>
          </a:extLst>
        </xdr:cNvPr>
        <xdr:cNvCxnSpPr/>
      </xdr:nvCxnSpPr>
      <xdr:spPr>
        <a:xfrm>
          <a:off x="2565400" y="6578237"/>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a:extLst>
            <a:ext uri="{FF2B5EF4-FFF2-40B4-BE49-F238E27FC236}">
              <a16:creationId xmlns:a16="http://schemas.microsoft.com/office/drawing/2014/main" id="{5841435E-2E9C-4A32-9647-AA03BE184C1C}"/>
            </a:ext>
          </a:extLst>
        </xdr:cNvPr>
        <xdr:cNvSpPr/>
      </xdr:nvSpPr>
      <xdr:spPr>
        <a:xfrm>
          <a:off x="173990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40277</xdr:rowOff>
    </xdr:to>
    <xdr:cxnSp macro="">
      <xdr:nvCxnSpPr>
        <xdr:cNvPr id="81" name="直線コネクタ 80">
          <a:extLst>
            <a:ext uri="{FF2B5EF4-FFF2-40B4-BE49-F238E27FC236}">
              <a16:creationId xmlns:a16="http://schemas.microsoft.com/office/drawing/2014/main" id="{1F5F8EF9-8FE4-4DEB-80CE-6D937EFFF559}"/>
            </a:ext>
          </a:extLst>
        </xdr:cNvPr>
        <xdr:cNvCxnSpPr/>
      </xdr:nvCxnSpPr>
      <xdr:spPr>
        <a:xfrm>
          <a:off x="1790700" y="6539048"/>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B8E5EB38-5C92-4D88-BA9B-FD98AB5A1F2D}"/>
            </a:ext>
          </a:extLst>
        </xdr:cNvPr>
        <xdr:cNvSpPr/>
      </xdr:nvSpPr>
      <xdr:spPr>
        <a:xfrm>
          <a:off x="965200" y="646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1088</xdr:rowOff>
    </xdr:to>
    <xdr:cxnSp macro="">
      <xdr:nvCxnSpPr>
        <xdr:cNvPr id="83" name="直線コネクタ 82">
          <a:extLst>
            <a:ext uri="{FF2B5EF4-FFF2-40B4-BE49-F238E27FC236}">
              <a16:creationId xmlns:a16="http://schemas.microsoft.com/office/drawing/2014/main" id="{D234C238-65E4-4861-B154-A0034AF9696E}"/>
            </a:ext>
          </a:extLst>
        </xdr:cNvPr>
        <xdr:cNvCxnSpPr/>
      </xdr:nvCxnSpPr>
      <xdr:spPr>
        <a:xfrm>
          <a:off x="1008380" y="6519998"/>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4A3A0E0C-9840-40F9-A7E6-341CC0326C3A}"/>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C8A144D7-F498-45F1-A89C-633B94C899BD}"/>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2821766B-9A57-4E30-93C8-07E70BE31A6B}"/>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E5558CC5-C0B3-4256-96A5-4DE01BEECC94}"/>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C12D540E-3F6B-4E52-86AE-22AA55D08869}"/>
            </a:ext>
          </a:extLst>
        </xdr:cNvPr>
        <xdr:cNvSpPr txBox="1"/>
      </xdr:nvSpPr>
      <xdr:spPr>
        <a:xfrm>
          <a:off x="3170564" y="66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82204</xdr:rowOff>
    </xdr:from>
    <xdr:ext cx="405111" cy="259045"/>
    <xdr:sp macro="" textlink="">
      <xdr:nvSpPr>
        <xdr:cNvPr id="89" name="n_2mainValue【図書館】&#10;有形固定資産減価償却率">
          <a:extLst>
            <a:ext uri="{FF2B5EF4-FFF2-40B4-BE49-F238E27FC236}">
              <a16:creationId xmlns:a16="http://schemas.microsoft.com/office/drawing/2014/main" id="{FD3B187E-8A3B-4880-A854-F018E51A29F6}"/>
            </a:ext>
          </a:extLst>
        </xdr:cNvPr>
        <xdr:cNvSpPr txBox="1"/>
      </xdr:nvSpPr>
      <xdr:spPr>
        <a:xfrm>
          <a:off x="238570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F4289C3D-0A10-427A-A8C9-A5F5917ED7A5}"/>
            </a:ext>
          </a:extLst>
        </xdr:cNvPr>
        <xdr:cNvSpPr txBox="1"/>
      </xdr:nvSpPr>
      <xdr:spPr>
        <a:xfrm>
          <a:off x="161100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D5217977-1E02-4F8A-B256-1196B6366948}"/>
            </a:ext>
          </a:extLst>
        </xdr:cNvPr>
        <xdr:cNvSpPr txBox="1"/>
      </xdr:nvSpPr>
      <xdr:spPr>
        <a:xfrm>
          <a:off x="83630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586733B-C0E8-4705-8698-BB47B5CEC87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75DA591-C92D-4839-9EEB-535377766FE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E1FA1DD-6416-46FC-9957-BFB0E633EB1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3092DE-597F-4A8A-B0DA-08AEC90B460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6521A74-6BA5-4671-B4C0-01B4B8D9FC0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1DF56B-2AC1-465E-90C0-D43C29BC652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4F2A811-2100-4439-BC0A-617D422B4BE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AAB2902-021B-434E-AEC2-F2DBACDB171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5690BB3-00E8-421B-B93D-0223054DE6F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76712CF-937C-4A5E-9E8D-67B1316A7F1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7CB552D-472D-492A-B1EE-A1626E08136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12E4CC9-B6EC-48D8-99F1-2C6712F22BC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D2E0FDE-33E0-45C8-A757-1BA73A4EBD0B}"/>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224CA8A-EA52-4456-8A14-DCB670587356}"/>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D484A64-EEAB-4DCC-BF4F-2BF9581E315B}"/>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DE90895-2574-403F-BAF8-A0228152BF3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D4092D5-F66D-4810-A1D0-684FB771643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034AAA5-2FBB-49E9-9917-2FA49E8246D5}"/>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97BDEF0-7BBD-438B-AEA7-BA10BAD3453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B0CDB4B-D748-4BA1-9C1A-6EAD6A40237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4CF7F94-7A71-4612-971D-BBC5F1F07E5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C90E89D-D0F1-4FC9-B4A7-6656A528B828}"/>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DC6283D2-8EDF-4D94-8C42-07CF79071789}"/>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FFED16DE-176F-482E-BD99-622D3924EAF8}"/>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AD765528-321D-48EB-BD26-918A9E4879EB}"/>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10558915-D29E-4890-9D13-F04250DA6552}"/>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CB3ECE56-2FD1-4F9A-A56A-BE9513A8BE65}"/>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B470D095-61FB-4737-8B89-D29332323327}"/>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B687AF56-3C6A-476E-8DC8-02D14071B681}"/>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EBAF89C2-FF9F-460B-80A7-00100735E1A2}"/>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7D8E6498-C7E5-4694-9532-E5B79E4D8C72}"/>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20482B95-80D3-4EDE-ADFC-7CC783827F65}"/>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E018481-C3C5-4FAC-904E-24E12AB1024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9334ED0-4759-46A9-88E3-CCE3DC5F588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83E62D-87B7-4932-AB09-E315C7BE92F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5862BD-F1CE-4E38-8772-3F64738A94D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9CA3C8C-AC87-41E4-A58D-1D4E7C38A49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EA099F1C-D38A-4E7F-9035-C83A144F226C}"/>
            </a:ext>
          </a:extLst>
        </xdr:cNvPr>
        <xdr:cNvSpPr/>
      </xdr:nvSpPr>
      <xdr:spPr>
        <a:xfrm>
          <a:off x="919226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a:extLst>
            <a:ext uri="{FF2B5EF4-FFF2-40B4-BE49-F238E27FC236}">
              <a16:creationId xmlns:a16="http://schemas.microsoft.com/office/drawing/2014/main" id="{81B2C98C-09F5-4A5E-BEEF-8F7B42BA108D}"/>
            </a:ext>
          </a:extLst>
        </xdr:cNvPr>
        <xdr:cNvSpPr txBox="1"/>
      </xdr:nvSpPr>
      <xdr:spPr>
        <a:xfrm>
          <a:off x="9258300"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7CC0DED2-765C-4AA5-8C9B-DD6494C2DE6D}"/>
            </a:ext>
          </a:extLst>
        </xdr:cNvPr>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3CF2E5AE-60A0-45DB-B66A-2C45FDC4C2DB}"/>
            </a:ext>
          </a:extLst>
        </xdr:cNvPr>
        <xdr:cNvCxnSpPr/>
      </xdr:nvCxnSpPr>
      <xdr:spPr>
        <a:xfrm>
          <a:off x="8496300" y="6827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70FA0D74-1597-48E0-A80E-CD0ECE04206A}"/>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9793E58D-EFF8-43D2-9CD1-7E7B9FB26938}"/>
            </a:ext>
          </a:extLst>
        </xdr:cNvPr>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5" name="楕円 134">
          <a:extLst>
            <a:ext uri="{FF2B5EF4-FFF2-40B4-BE49-F238E27FC236}">
              <a16:creationId xmlns:a16="http://schemas.microsoft.com/office/drawing/2014/main" id="{3DDDB271-A066-456E-8F70-055F973FD72B}"/>
            </a:ext>
          </a:extLst>
        </xdr:cNvPr>
        <xdr:cNvSpPr/>
      </xdr:nvSpPr>
      <xdr:spPr>
        <a:xfrm>
          <a:off x="68732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131064</xdr:rowOff>
    </xdr:to>
    <xdr:cxnSp macro="">
      <xdr:nvCxnSpPr>
        <xdr:cNvPr id="136" name="直線コネクタ 135">
          <a:extLst>
            <a:ext uri="{FF2B5EF4-FFF2-40B4-BE49-F238E27FC236}">
              <a16:creationId xmlns:a16="http://schemas.microsoft.com/office/drawing/2014/main" id="{DADE37DD-F40E-44D8-8C1C-1139117C9F89}"/>
            </a:ext>
          </a:extLst>
        </xdr:cNvPr>
        <xdr:cNvCxnSpPr/>
      </xdr:nvCxnSpPr>
      <xdr:spPr>
        <a:xfrm flipV="1">
          <a:off x="6924040" y="682752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80264</xdr:rowOff>
    </xdr:from>
    <xdr:to>
      <xdr:col>36</xdr:col>
      <xdr:colOff>165100</xdr:colOff>
      <xdr:row>41</xdr:row>
      <xdr:rowOff>10414</xdr:rowOff>
    </xdr:to>
    <xdr:sp macro="" textlink="">
      <xdr:nvSpPr>
        <xdr:cNvPr id="137" name="楕円 136">
          <a:extLst>
            <a:ext uri="{FF2B5EF4-FFF2-40B4-BE49-F238E27FC236}">
              <a16:creationId xmlns:a16="http://schemas.microsoft.com/office/drawing/2014/main" id="{FE027994-152C-4D0E-BFF2-B541051B8AAA}"/>
            </a:ext>
          </a:extLst>
        </xdr:cNvPr>
        <xdr:cNvSpPr/>
      </xdr:nvSpPr>
      <xdr:spPr>
        <a:xfrm>
          <a:off x="60985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131064</xdr:rowOff>
    </xdr:to>
    <xdr:cxnSp macro="">
      <xdr:nvCxnSpPr>
        <xdr:cNvPr id="138" name="直線コネクタ 137">
          <a:extLst>
            <a:ext uri="{FF2B5EF4-FFF2-40B4-BE49-F238E27FC236}">
              <a16:creationId xmlns:a16="http://schemas.microsoft.com/office/drawing/2014/main" id="{45D9217E-568E-490B-9E82-23CC0A807F00}"/>
            </a:ext>
          </a:extLst>
        </xdr:cNvPr>
        <xdr:cNvCxnSpPr/>
      </xdr:nvCxnSpPr>
      <xdr:spPr>
        <a:xfrm>
          <a:off x="6149340" y="6836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6FC718B8-5436-45D7-A137-A034F0FBB4E7}"/>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554EC298-EB34-4CA3-8D4C-9E796C8D643C}"/>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B7574D50-394F-4487-A621-66A5311E43D0}"/>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9C365D03-1F08-44EB-A603-897439B0E2A7}"/>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F8433B04-AB2D-4C2D-B2A0-CF57EE50CD03}"/>
            </a:ext>
          </a:extLst>
        </xdr:cNvPr>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id="{AD0660AB-04D7-4039-B65D-03A0308840F9}"/>
            </a:ext>
          </a:extLst>
        </xdr:cNvPr>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5" name="n_3mainValue【図書館】&#10;一人当たり面積">
          <a:extLst>
            <a:ext uri="{FF2B5EF4-FFF2-40B4-BE49-F238E27FC236}">
              <a16:creationId xmlns:a16="http://schemas.microsoft.com/office/drawing/2014/main" id="{230DAC87-6F61-4EC6-97C2-AF8F2C992738}"/>
            </a:ext>
          </a:extLst>
        </xdr:cNvPr>
        <xdr:cNvSpPr txBox="1"/>
      </xdr:nvSpPr>
      <xdr:spPr>
        <a:xfrm>
          <a:off x="67120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46" name="n_4mainValue【図書館】&#10;一人当たり面積">
          <a:extLst>
            <a:ext uri="{FF2B5EF4-FFF2-40B4-BE49-F238E27FC236}">
              <a16:creationId xmlns:a16="http://schemas.microsoft.com/office/drawing/2014/main" id="{580B5BA0-DFF2-4A04-8C52-37B3E44E98EE}"/>
            </a:ext>
          </a:extLst>
        </xdr:cNvPr>
        <xdr:cNvSpPr txBox="1"/>
      </xdr:nvSpPr>
      <xdr:spPr>
        <a:xfrm>
          <a:off x="59373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C587BB5-6946-4523-938F-9B499A207C0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0A596DB-1F1D-49DD-BB0D-9036DF7DD49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EF8D602-08CA-457F-A659-1F8880F9E83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7BDCBD8-C21B-406C-8174-5992F44926E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70C56B8-69FF-48F9-8372-725F0D09B7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425FD21-3C54-416E-8793-07866C39A62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1BD4E07-E1CC-42BD-A2FB-24A6799AE3C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EA820E2-D98D-4131-BD2F-03AE7A9A8D7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844F8C4-6BA9-4745-9D53-6DC3D5E6986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5165E27-D1BB-4F2F-8B07-C2A6B7438F7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6B8011-98BD-4782-9B13-37549FFBCEB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5509D15-5486-4241-8F97-9C7BF32AE72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BF4186A-E4F8-49C8-86ED-DF143FC2D30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74D878F-D102-47C1-9B67-C767FA7ABCE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5BA3B59-42B0-439C-9D80-DE444726A8F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B763E69-37D6-435B-A4D5-22EFEDDAB0A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34A9E86-3F69-4D08-9701-A4F4E93607B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52791A2-F54B-44C7-AE9D-AFA0CD9C251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65A5B17-0737-4967-AC00-A03AA5BDE07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7B83D8B-3D63-4CC1-BD7B-758B6F75775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E0DF801-9130-4631-9AD5-0CA0B661534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49E2E50-FDF8-4B6C-B547-EEC864572F1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A059275-7453-4B93-A76C-74248E4D910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DFC398A-5E46-46F1-88E4-0555F830791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CABDE767-6964-447C-A6F1-A5B9113E7699}"/>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CC8C380-DCE0-4A20-BD47-DD069F04307D}"/>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A0F7647E-D1C2-403E-A128-D95380F7162D}"/>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A2BACCD-91FA-4403-B1CF-C3824D585CC8}"/>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71B1A6A1-9073-46CF-8067-567719C7BAF1}"/>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B7D71DB-E681-4756-9FE4-8948CC5B1E8C}"/>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6E1F1012-EC3B-4230-B4FD-2ED8CB05C311}"/>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71D4DAE-2B18-4D31-BFFE-37A2E540BF6F}"/>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48042603-96D9-4558-956A-A8AC7FA12161}"/>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195B8165-4162-4113-95B1-8680CF7961B4}"/>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1D7BDAFD-5AF2-40B3-87B5-93EC9AD4ABBC}"/>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DA5512-32F8-48A7-AB5C-41102A0E120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E67903-0E58-4716-800A-2256398654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829421B-67F9-4FAA-9C28-894F41BDD11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EAC933A-7798-4C50-A6E5-CB635DDD872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4649B46-9658-4B8B-B6B7-FD0EDDD5D6E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87" name="楕円 186">
          <a:extLst>
            <a:ext uri="{FF2B5EF4-FFF2-40B4-BE49-F238E27FC236}">
              <a16:creationId xmlns:a16="http://schemas.microsoft.com/office/drawing/2014/main" id="{15087A9E-418A-4710-A2BC-60705E0DAE4B}"/>
            </a:ext>
          </a:extLst>
        </xdr:cNvPr>
        <xdr:cNvSpPr/>
      </xdr:nvSpPr>
      <xdr:spPr>
        <a:xfrm>
          <a:off x="403606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142892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4C2233B-2325-4D9E-B1D3-FDD923C47E49}"/>
            </a:ext>
          </a:extLst>
        </xdr:cNvPr>
        <xdr:cNvSpPr txBox="1"/>
      </xdr:nvSpPr>
      <xdr:spPr>
        <a:xfrm>
          <a:off x="412496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89" name="楕円 188">
          <a:extLst>
            <a:ext uri="{FF2B5EF4-FFF2-40B4-BE49-F238E27FC236}">
              <a16:creationId xmlns:a16="http://schemas.microsoft.com/office/drawing/2014/main" id="{6D86DADB-FB9C-4F62-9FD5-0D4DB449FD70}"/>
            </a:ext>
          </a:extLst>
        </xdr:cNvPr>
        <xdr:cNvSpPr/>
      </xdr:nvSpPr>
      <xdr:spPr>
        <a:xfrm>
          <a:off x="3312160" y="1018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43815</xdr:rowOff>
    </xdr:to>
    <xdr:cxnSp macro="">
      <xdr:nvCxnSpPr>
        <xdr:cNvPr id="190" name="直線コネクタ 189">
          <a:extLst>
            <a:ext uri="{FF2B5EF4-FFF2-40B4-BE49-F238E27FC236}">
              <a16:creationId xmlns:a16="http://schemas.microsoft.com/office/drawing/2014/main" id="{8CBDC3DD-4EAA-44AE-90B3-1AE50EE2B2CB}"/>
            </a:ext>
          </a:extLst>
        </xdr:cNvPr>
        <xdr:cNvCxnSpPr/>
      </xdr:nvCxnSpPr>
      <xdr:spPr>
        <a:xfrm>
          <a:off x="3355340" y="1022985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1" name="楕円 190">
          <a:extLst>
            <a:ext uri="{FF2B5EF4-FFF2-40B4-BE49-F238E27FC236}">
              <a16:creationId xmlns:a16="http://schemas.microsoft.com/office/drawing/2014/main" id="{C21C6197-DD4A-4A55-A9BB-CBCAEE76CF6B}"/>
            </a:ext>
          </a:extLst>
        </xdr:cNvPr>
        <xdr:cNvSpPr/>
      </xdr:nvSpPr>
      <xdr:spPr>
        <a:xfrm>
          <a:off x="251460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61</xdr:row>
      <xdr:rowOff>3810</xdr:rowOff>
    </xdr:to>
    <xdr:cxnSp macro="">
      <xdr:nvCxnSpPr>
        <xdr:cNvPr id="192" name="直線コネクタ 191">
          <a:extLst>
            <a:ext uri="{FF2B5EF4-FFF2-40B4-BE49-F238E27FC236}">
              <a16:creationId xmlns:a16="http://schemas.microsoft.com/office/drawing/2014/main" id="{3B0889D3-EA6C-4ADF-B1B7-3659EF37C245}"/>
            </a:ext>
          </a:extLst>
        </xdr:cNvPr>
        <xdr:cNvCxnSpPr/>
      </xdr:nvCxnSpPr>
      <xdr:spPr>
        <a:xfrm>
          <a:off x="2565400" y="1019175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3" name="楕円 192">
          <a:extLst>
            <a:ext uri="{FF2B5EF4-FFF2-40B4-BE49-F238E27FC236}">
              <a16:creationId xmlns:a16="http://schemas.microsoft.com/office/drawing/2014/main" id="{3A84CE91-7E5E-40DB-8754-C99E97C9BB79}"/>
            </a:ext>
          </a:extLst>
        </xdr:cNvPr>
        <xdr:cNvSpPr/>
      </xdr:nvSpPr>
      <xdr:spPr>
        <a:xfrm>
          <a:off x="17399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133350</xdr:rowOff>
    </xdr:to>
    <xdr:cxnSp macro="">
      <xdr:nvCxnSpPr>
        <xdr:cNvPr id="194" name="直線コネクタ 193">
          <a:extLst>
            <a:ext uri="{FF2B5EF4-FFF2-40B4-BE49-F238E27FC236}">
              <a16:creationId xmlns:a16="http://schemas.microsoft.com/office/drawing/2014/main" id="{351C47BF-6973-4969-9A24-622CBCF9732F}"/>
            </a:ext>
          </a:extLst>
        </xdr:cNvPr>
        <xdr:cNvCxnSpPr/>
      </xdr:nvCxnSpPr>
      <xdr:spPr>
        <a:xfrm>
          <a:off x="1790700" y="101479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a:extLst>
            <a:ext uri="{FF2B5EF4-FFF2-40B4-BE49-F238E27FC236}">
              <a16:creationId xmlns:a16="http://schemas.microsoft.com/office/drawing/2014/main" id="{58371A11-0AC8-4CF6-9130-B09B9BCEC985}"/>
            </a:ext>
          </a:extLst>
        </xdr:cNvPr>
        <xdr:cNvSpPr/>
      </xdr:nvSpPr>
      <xdr:spPr>
        <a:xfrm>
          <a:off x="965200" y="1005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89535</xdr:rowOff>
    </xdr:to>
    <xdr:cxnSp macro="">
      <xdr:nvCxnSpPr>
        <xdr:cNvPr id="196" name="直線コネクタ 195">
          <a:extLst>
            <a:ext uri="{FF2B5EF4-FFF2-40B4-BE49-F238E27FC236}">
              <a16:creationId xmlns:a16="http://schemas.microsoft.com/office/drawing/2014/main" id="{C876CAF2-EE47-4E99-B6A4-8E25D7D418CA}"/>
            </a:ext>
          </a:extLst>
        </xdr:cNvPr>
        <xdr:cNvCxnSpPr/>
      </xdr:nvCxnSpPr>
      <xdr:spPr>
        <a:xfrm>
          <a:off x="1008380" y="1010412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BE32492B-5592-4A78-B409-EC2A8E2CD2A8}"/>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5EF4AA29-46E7-46BB-9AC1-0623C6EF944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225765A1-3055-408C-86F4-8BA1EB38895D}"/>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A81F43C4-4840-40D6-9F17-82E0F45E91DD}"/>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45737</xdr:rowOff>
    </xdr:from>
    <xdr:ext cx="405111" cy="259045"/>
    <xdr:sp macro="" textlink="">
      <xdr:nvSpPr>
        <xdr:cNvPr id="201" name="n_1mainValue【体育館・プール】&#10;有形固定資産減価償却率">
          <a:extLst>
            <a:ext uri="{FF2B5EF4-FFF2-40B4-BE49-F238E27FC236}">
              <a16:creationId xmlns:a16="http://schemas.microsoft.com/office/drawing/2014/main" id="{1D0411DA-C68B-4F18-B7FB-5C977A0A6FF6}"/>
            </a:ext>
          </a:extLst>
        </xdr:cNvPr>
        <xdr:cNvSpPr txBox="1"/>
      </xdr:nvSpPr>
      <xdr:spPr>
        <a:xfrm>
          <a:off x="317056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2" name="n_2mainValue【体育館・プール】&#10;有形固定資産減価償却率">
          <a:extLst>
            <a:ext uri="{FF2B5EF4-FFF2-40B4-BE49-F238E27FC236}">
              <a16:creationId xmlns:a16="http://schemas.microsoft.com/office/drawing/2014/main" id="{7E1E8192-EC69-4C67-9D39-56CFF2D1BD7E}"/>
            </a:ext>
          </a:extLst>
        </xdr:cNvPr>
        <xdr:cNvSpPr txBox="1"/>
      </xdr:nvSpPr>
      <xdr:spPr>
        <a:xfrm>
          <a:off x="238570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CEBE404-A85A-42BA-A689-037996CAC308}"/>
            </a:ext>
          </a:extLst>
        </xdr:cNvPr>
        <xdr:cNvSpPr txBox="1"/>
      </xdr:nvSpPr>
      <xdr:spPr>
        <a:xfrm>
          <a:off x="161100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4" name="n_4mainValue【体育館・プール】&#10;有形固定資産減価償却率">
          <a:extLst>
            <a:ext uri="{FF2B5EF4-FFF2-40B4-BE49-F238E27FC236}">
              <a16:creationId xmlns:a16="http://schemas.microsoft.com/office/drawing/2014/main" id="{30EBE7B8-BD71-45E3-8692-0463FE522D64}"/>
            </a:ext>
          </a:extLst>
        </xdr:cNvPr>
        <xdr:cNvSpPr txBox="1"/>
      </xdr:nvSpPr>
      <xdr:spPr>
        <a:xfrm>
          <a:off x="8363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F6704FC-20AC-4B36-BC3E-00E1BD2370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9CAD58D-62D9-4CB0-85E0-E971003F8F1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5F3B664-E613-4D9A-BB73-7B849A6ECEE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A70D83-930D-451D-AD9A-1F1E06F1179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AA99E17-764D-4486-8125-ECD3BFDB3E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D3AAC1-DED3-4C56-AE68-DCB6271A600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2152775-1570-46A3-8691-FA4CC67608A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804CA8D-0316-474D-AB67-1F909E45B81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8067094-BCC4-4A25-94CE-A2B4F4F008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3DE5A0-4610-4AA1-9246-E0F29B82D6E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99FB048-F104-4CDE-8029-01508C66AD3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8EEB576-F1EC-4FB7-ABC9-13FCD4A762C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7A8CE5E-F439-4397-8950-DC5BBF1A745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28D976F-6529-4599-A742-7E49DD258AF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021FD3B-C794-4F71-964E-0E433AAA196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152745-A786-46F5-8E85-7906A09B330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A27CE43-4621-43EA-A9CC-66144E9C114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D9ACCB9-71D0-41EB-BA7F-CD42CA5950E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37F31CA-BF7E-4CF5-A6EF-44E36F1C177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2E019EA-718D-4F74-B7DC-143BDC75B6F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7B0977E-8504-4EFA-9F06-58ED001906B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E022AD2-789F-427B-9A6B-62413B7A010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CF53E4B-4226-497D-8B5D-AC965C5A0FB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FE1DA2CC-8C60-432D-91FD-4546452FEDF0}"/>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BCDAA002-B626-40A2-AF20-72D240F3C8E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649DFF85-4031-4924-ABE9-1E210C02F3AB}"/>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FDF3225-BAD5-408C-B044-F70134793451}"/>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8FB1946C-EEAF-4FC7-9CE3-8C78F9D53579}"/>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F2E8A19B-1022-497D-BD8A-94672BA0E9E4}"/>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590865F-9B9F-4374-8CDE-B48D21D89098}"/>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CDBBD2C5-69A2-4683-84D4-A18E2A3B4B83}"/>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63CC6B27-6E6D-4E72-80AE-90E15672B4E2}"/>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C2ABF8A-7D30-48FA-83BD-58C05EC7603C}"/>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3CA0B4EB-D6AB-4BC0-925E-A673D4D91214}"/>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E9FDAC5-82C1-4552-950B-579BDA44438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20A2AD4-C7C9-49ED-A614-2268BC970B2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3B1125-A4C8-465E-94B4-83827DD979A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E31E8C5-69E8-49BC-941D-B80F8E834DA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6DDFAE-01C4-421C-8636-BE4ED7436D3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4" name="楕円 243">
          <a:extLst>
            <a:ext uri="{FF2B5EF4-FFF2-40B4-BE49-F238E27FC236}">
              <a16:creationId xmlns:a16="http://schemas.microsoft.com/office/drawing/2014/main" id="{A8FA366E-1A05-40F9-A238-D4D37A24604F}"/>
            </a:ext>
          </a:extLst>
        </xdr:cNvPr>
        <xdr:cNvSpPr/>
      </xdr:nvSpPr>
      <xdr:spPr>
        <a:xfrm>
          <a:off x="919226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5" name="【体育館・プール】&#10;一人当たり面積該当値テキスト">
          <a:extLst>
            <a:ext uri="{FF2B5EF4-FFF2-40B4-BE49-F238E27FC236}">
              <a16:creationId xmlns:a16="http://schemas.microsoft.com/office/drawing/2014/main" id="{B95F0951-D737-402A-B8AF-1F75D38631C6}"/>
            </a:ext>
          </a:extLst>
        </xdr:cNvPr>
        <xdr:cNvSpPr txBox="1"/>
      </xdr:nvSpPr>
      <xdr:spPr>
        <a:xfrm>
          <a:off x="9258300" y="10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71120</xdr:rowOff>
    </xdr:from>
    <xdr:to>
      <xdr:col>50</xdr:col>
      <xdr:colOff>165100</xdr:colOff>
      <xdr:row>64</xdr:row>
      <xdr:rowOff>1270</xdr:rowOff>
    </xdr:to>
    <xdr:sp macro="" textlink="">
      <xdr:nvSpPr>
        <xdr:cNvPr id="246" name="楕円 245">
          <a:extLst>
            <a:ext uri="{FF2B5EF4-FFF2-40B4-BE49-F238E27FC236}">
              <a16:creationId xmlns:a16="http://schemas.microsoft.com/office/drawing/2014/main" id="{4E1B8D24-36FF-48D8-B097-78F92F58A130}"/>
            </a:ext>
          </a:extLst>
        </xdr:cNvPr>
        <xdr:cNvSpPr/>
      </xdr:nvSpPr>
      <xdr:spPr>
        <a:xfrm>
          <a:off x="844550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121920</xdr:rowOff>
    </xdr:to>
    <xdr:cxnSp macro="">
      <xdr:nvCxnSpPr>
        <xdr:cNvPr id="247" name="直線コネクタ 246">
          <a:extLst>
            <a:ext uri="{FF2B5EF4-FFF2-40B4-BE49-F238E27FC236}">
              <a16:creationId xmlns:a16="http://schemas.microsoft.com/office/drawing/2014/main" id="{E7ECBFC1-1BB7-45EC-AFB1-A97092758713}"/>
            </a:ext>
          </a:extLst>
        </xdr:cNvPr>
        <xdr:cNvCxnSpPr/>
      </xdr:nvCxnSpPr>
      <xdr:spPr>
        <a:xfrm>
          <a:off x="8496300" y="106832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71120</xdr:rowOff>
    </xdr:from>
    <xdr:to>
      <xdr:col>46</xdr:col>
      <xdr:colOff>38100</xdr:colOff>
      <xdr:row>64</xdr:row>
      <xdr:rowOff>1270</xdr:rowOff>
    </xdr:to>
    <xdr:sp macro="" textlink="">
      <xdr:nvSpPr>
        <xdr:cNvPr id="248" name="楕円 247">
          <a:extLst>
            <a:ext uri="{FF2B5EF4-FFF2-40B4-BE49-F238E27FC236}">
              <a16:creationId xmlns:a16="http://schemas.microsoft.com/office/drawing/2014/main" id="{1433B05D-AA1F-4E69-8222-09CF851A5B8B}"/>
            </a:ext>
          </a:extLst>
        </xdr:cNvPr>
        <xdr:cNvSpPr/>
      </xdr:nvSpPr>
      <xdr:spPr>
        <a:xfrm>
          <a:off x="767080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121920</xdr:rowOff>
    </xdr:from>
    <xdr:to>
      <xdr:col>50</xdr:col>
      <xdr:colOff>114300</xdr:colOff>
      <xdr:row>63</xdr:row>
      <xdr:rowOff>121920</xdr:rowOff>
    </xdr:to>
    <xdr:cxnSp macro="">
      <xdr:nvCxnSpPr>
        <xdr:cNvPr id="249" name="直線コネクタ 248">
          <a:extLst>
            <a:ext uri="{FF2B5EF4-FFF2-40B4-BE49-F238E27FC236}">
              <a16:creationId xmlns:a16="http://schemas.microsoft.com/office/drawing/2014/main" id="{E86FD97D-B28B-44D4-B23E-52EA0ED3EF8D}"/>
            </a:ext>
          </a:extLst>
        </xdr:cNvPr>
        <xdr:cNvCxnSpPr/>
      </xdr:nvCxnSpPr>
      <xdr:spPr>
        <a:xfrm>
          <a:off x="7713980" y="1068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73025</xdr:rowOff>
    </xdr:from>
    <xdr:to>
      <xdr:col>41</xdr:col>
      <xdr:colOff>101600</xdr:colOff>
      <xdr:row>64</xdr:row>
      <xdr:rowOff>3175</xdr:rowOff>
    </xdr:to>
    <xdr:sp macro="" textlink="">
      <xdr:nvSpPr>
        <xdr:cNvPr id="250" name="楕円 249">
          <a:extLst>
            <a:ext uri="{FF2B5EF4-FFF2-40B4-BE49-F238E27FC236}">
              <a16:creationId xmlns:a16="http://schemas.microsoft.com/office/drawing/2014/main" id="{252592B4-F028-4814-AF55-24A50C94F046}"/>
            </a:ext>
          </a:extLst>
        </xdr:cNvPr>
        <xdr:cNvSpPr/>
      </xdr:nvSpPr>
      <xdr:spPr>
        <a:xfrm>
          <a:off x="687324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121920</xdr:rowOff>
    </xdr:from>
    <xdr:to>
      <xdr:col>45</xdr:col>
      <xdr:colOff>177800</xdr:colOff>
      <xdr:row>63</xdr:row>
      <xdr:rowOff>123825</xdr:rowOff>
    </xdr:to>
    <xdr:cxnSp macro="">
      <xdr:nvCxnSpPr>
        <xdr:cNvPr id="251" name="直線コネクタ 250">
          <a:extLst>
            <a:ext uri="{FF2B5EF4-FFF2-40B4-BE49-F238E27FC236}">
              <a16:creationId xmlns:a16="http://schemas.microsoft.com/office/drawing/2014/main" id="{785D27A2-78AB-4CE1-A35F-F5B7CFF94CEC}"/>
            </a:ext>
          </a:extLst>
        </xdr:cNvPr>
        <xdr:cNvCxnSpPr/>
      </xdr:nvCxnSpPr>
      <xdr:spPr>
        <a:xfrm flipV="1">
          <a:off x="6924040" y="1068324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73025</xdr:rowOff>
    </xdr:from>
    <xdr:to>
      <xdr:col>36</xdr:col>
      <xdr:colOff>165100</xdr:colOff>
      <xdr:row>64</xdr:row>
      <xdr:rowOff>3175</xdr:rowOff>
    </xdr:to>
    <xdr:sp macro="" textlink="">
      <xdr:nvSpPr>
        <xdr:cNvPr id="252" name="楕円 251">
          <a:extLst>
            <a:ext uri="{FF2B5EF4-FFF2-40B4-BE49-F238E27FC236}">
              <a16:creationId xmlns:a16="http://schemas.microsoft.com/office/drawing/2014/main" id="{14452492-7231-4E2C-861C-E481E364A963}"/>
            </a:ext>
          </a:extLst>
        </xdr:cNvPr>
        <xdr:cNvSpPr/>
      </xdr:nvSpPr>
      <xdr:spPr>
        <a:xfrm>
          <a:off x="609854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123825</xdr:rowOff>
    </xdr:from>
    <xdr:to>
      <xdr:col>41</xdr:col>
      <xdr:colOff>50800</xdr:colOff>
      <xdr:row>63</xdr:row>
      <xdr:rowOff>123825</xdr:rowOff>
    </xdr:to>
    <xdr:cxnSp macro="">
      <xdr:nvCxnSpPr>
        <xdr:cNvPr id="253" name="直線コネクタ 252">
          <a:extLst>
            <a:ext uri="{FF2B5EF4-FFF2-40B4-BE49-F238E27FC236}">
              <a16:creationId xmlns:a16="http://schemas.microsoft.com/office/drawing/2014/main" id="{EBAD757D-7C05-4003-97B7-63EDDAEFA2C3}"/>
            </a:ext>
          </a:extLst>
        </xdr:cNvPr>
        <xdr:cNvCxnSpPr/>
      </xdr:nvCxnSpPr>
      <xdr:spPr>
        <a:xfrm>
          <a:off x="6149340" y="106851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B7655CB9-B99F-48D9-8F95-4B4668F02938}"/>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7D3C1C8E-AF14-4C8E-9D1F-E8C9837369B4}"/>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29B7CAC7-9BC1-4FC7-8DDF-BD897B2DFDD0}"/>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5C73A406-43AF-4719-9130-D3B5C08C475F}"/>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163847</xdr:rowOff>
    </xdr:from>
    <xdr:ext cx="469744" cy="259045"/>
    <xdr:sp macro="" textlink="">
      <xdr:nvSpPr>
        <xdr:cNvPr id="258" name="n_1mainValue【体育館・プール】&#10;一人当たり面積">
          <a:extLst>
            <a:ext uri="{FF2B5EF4-FFF2-40B4-BE49-F238E27FC236}">
              <a16:creationId xmlns:a16="http://schemas.microsoft.com/office/drawing/2014/main" id="{5C0DB8C0-2915-4CE7-9412-16D826340B4E}"/>
            </a:ext>
          </a:extLst>
        </xdr:cNvPr>
        <xdr:cNvSpPr txBox="1"/>
      </xdr:nvSpPr>
      <xdr:spPr>
        <a:xfrm>
          <a:off x="827158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163847</xdr:rowOff>
    </xdr:from>
    <xdr:ext cx="469744" cy="259045"/>
    <xdr:sp macro="" textlink="">
      <xdr:nvSpPr>
        <xdr:cNvPr id="259" name="n_2mainValue【体育館・プール】&#10;一人当たり面積">
          <a:extLst>
            <a:ext uri="{FF2B5EF4-FFF2-40B4-BE49-F238E27FC236}">
              <a16:creationId xmlns:a16="http://schemas.microsoft.com/office/drawing/2014/main" id="{CAAC1C33-BB55-42CB-98DA-7F3566FB87A7}"/>
            </a:ext>
          </a:extLst>
        </xdr:cNvPr>
        <xdr:cNvSpPr txBox="1"/>
      </xdr:nvSpPr>
      <xdr:spPr>
        <a:xfrm>
          <a:off x="750958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60" name="n_3mainValue【体育館・プール】&#10;一人当たり面積">
          <a:extLst>
            <a:ext uri="{FF2B5EF4-FFF2-40B4-BE49-F238E27FC236}">
              <a16:creationId xmlns:a16="http://schemas.microsoft.com/office/drawing/2014/main" id="{3FBDDD71-CEC3-434F-8240-FB927589D45A}"/>
            </a:ext>
          </a:extLst>
        </xdr:cNvPr>
        <xdr:cNvSpPr txBox="1"/>
      </xdr:nvSpPr>
      <xdr:spPr>
        <a:xfrm>
          <a:off x="67120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1" name="n_4mainValue【体育館・プール】&#10;一人当たり面積">
          <a:extLst>
            <a:ext uri="{FF2B5EF4-FFF2-40B4-BE49-F238E27FC236}">
              <a16:creationId xmlns:a16="http://schemas.microsoft.com/office/drawing/2014/main" id="{F9E63729-ECDE-4571-8DC6-E6DE4CB70BE1}"/>
            </a:ext>
          </a:extLst>
        </xdr:cNvPr>
        <xdr:cNvSpPr txBox="1"/>
      </xdr:nvSpPr>
      <xdr:spPr>
        <a:xfrm>
          <a:off x="59373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65252E0-E9A6-4911-8803-90B28FCBB9E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7978072-C51F-4999-ACAD-B4C2488D889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D266E34-670F-456B-9CE4-92263434D7F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F559F18-1DDC-4952-970B-8DF23DDC155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8F784C6-662D-4F26-A209-501A0E8B29D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B8A5EE3-8838-4412-B251-45398B5F22A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B0954AB-DE57-4455-952E-D121C561367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4DAF6C8-5FD0-4EA6-925B-6ADC270314D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9992E21-3904-4E2E-A189-B2004445296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8917902-89A8-468F-A1A1-52AF4466CC1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013484-8348-4773-AB24-0834E432626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B47E6FC-ECB4-4548-BF95-6225C628DB3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96011D26-6482-4CAD-87E9-D8BBFCFCD2DE}"/>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E19A5A2-5592-48A1-BE3C-EE328C748CB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A1502B6-3FD3-4317-B136-6BE5ACE8B5A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53D1AF2-2281-43BB-876B-7971F1C984FA}"/>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126AC6E-28D4-4D04-A767-9A8E870B4E3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C08FEE7-3BC7-4026-8614-13E7B4091AA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6C10CB3-E9E5-4A22-8C48-E9B24E2D236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0ADC296-A99A-4DC7-8405-EACB1153884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DDCAC15-E128-45CD-8D87-9CAE2D641D63}"/>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095BD71-F423-43EB-AFB5-1BF4D2BA25E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AC463A0-4CFB-4541-B95A-6174309CB838}"/>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DCCA20EE-3277-416E-BC46-44B08ECEF2F0}"/>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42011CB9-19CE-47C4-B4C9-8A689453C371}"/>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2745AD9-DF61-4A7B-A515-DD273D74A94A}"/>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706FB942-BA85-43D9-BC1C-DF7AD9DB3B4D}"/>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F9D221E-8852-4652-A8E9-B86543B5B5C7}"/>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AEF905D7-FB26-45F0-9A89-8BE0A979E3BD}"/>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4451777-AC6B-4C1C-8DCF-F8119CA96A81}"/>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8788B118-2E25-43FC-A02A-9CC29A55A7B7}"/>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A73B86B8-8F26-4CC5-9544-487B0549BBCE}"/>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1755F2C5-FA30-4F7F-B375-D9F3112949FC}"/>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638F52F-0C07-4950-839A-C12B64B92B4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8094286-0DE7-4059-A964-514115F4AB6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86291A3-96F5-4146-A39C-058BC2BDC13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EAF440-B0CE-400B-BCA0-64C1A905D86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35B3B5-6057-4F8A-AFEE-FCB6F962530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300" name="楕円 299">
          <a:extLst>
            <a:ext uri="{FF2B5EF4-FFF2-40B4-BE49-F238E27FC236}">
              <a16:creationId xmlns:a16="http://schemas.microsoft.com/office/drawing/2014/main" id="{AD3B5678-815B-4099-86C7-6E9C9E511C5D}"/>
            </a:ext>
          </a:extLst>
        </xdr:cNvPr>
        <xdr:cNvSpPr/>
      </xdr:nvSpPr>
      <xdr:spPr>
        <a:xfrm>
          <a:off x="4036060" y="1386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BFA5879-D594-496C-A835-C0B0BE4A19D7}"/>
            </a:ext>
          </a:extLst>
        </xdr:cNvPr>
        <xdr:cNvSpPr txBox="1"/>
      </xdr:nvSpPr>
      <xdr:spPr>
        <a:xfrm>
          <a:off x="4124960"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87885</xdr:rowOff>
    </xdr:from>
    <xdr:to>
      <xdr:col>20</xdr:col>
      <xdr:colOff>38100</xdr:colOff>
      <xdr:row>83</xdr:row>
      <xdr:rowOff>18035</xdr:rowOff>
    </xdr:to>
    <xdr:sp macro="" textlink="">
      <xdr:nvSpPr>
        <xdr:cNvPr id="302" name="楕円 301">
          <a:extLst>
            <a:ext uri="{FF2B5EF4-FFF2-40B4-BE49-F238E27FC236}">
              <a16:creationId xmlns:a16="http://schemas.microsoft.com/office/drawing/2014/main" id="{CA96B25B-EBA0-45F7-A479-498E3D9A8439}"/>
            </a:ext>
          </a:extLst>
        </xdr:cNvPr>
        <xdr:cNvSpPr/>
      </xdr:nvSpPr>
      <xdr:spPr>
        <a:xfrm>
          <a:off x="3312160" y="13834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138685</xdr:rowOff>
    </xdr:from>
    <xdr:to>
      <xdr:col>24</xdr:col>
      <xdr:colOff>63500</xdr:colOff>
      <xdr:row>82</xdr:row>
      <xdr:rowOff>166115</xdr:rowOff>
    </xdr:to>
    <xdr:cxnSp macro="">
      <xdr:nvCxnSpPr>
        <xdr:cNvPr id="303" name="直線コネクタ 302">
          <a:extLst>
            <a:ext uri="{FF2B5EF4-FFF2-40B4-BE49-F238E27FC236}">
              <a16:creationId xmlns:a16="http://schemas.microsoft.com/office/drawing/2014/main" id="{6323F6BF-A07C-4E31-A8CD-5D9751758558}"/>
            </a:ext>
          </a:extLst>
        </xdr:cNvPr>
        <xdr:cNvCxnSpPr/>
      </xdr:nvCxnSpPr>
      <xdr:spPr>
        <a:xfrm>
          <a:off x="3355340" y="13885165"/>
          <a:ext cx="73152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4" name="楕円 303">
          <a:extLst>
            <a:ext uri="{FF2B5EF4-FFF2-40B4-BE49-F238E27FC236}">
              <a16:creationId xmlns:a16="http://schemas.microsoft.com/office/drawing/2014/main" id="{D68717E6-EA58-460A-A230-E2CBD5E4E981}"/>
            </a:ext>
          </a:extLst>
        </xdr:cNvPr>
        <xdr:cNvSpPr/>
      </xdr:nvSpPr>
      <xdr:spPr>
        <a:xfrm>
          <a:off x="25146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138685</xdr:rowOff>
    </xdr:to>
    <xdr:cxnSp macro="">
      <xdr:nvCxnSpPr>
        <xdr:cNvPr id="305" name="直線コネクタ 304">
          <a:extLst>
            <a:ext uri="{FF2B5EF4-FFF2-40B4-BE49-F238E27FC236}">
              <a16:creationId xmlns:a16="http://schemas.microsoft.com/office/drawing/2014/main" id="{176EB165-D28E-45A6-8FF4-5789E04F5A69}"/>
            </a:ext>
          </a:extLst>
        </xdr:cNvPr>
        <xdr:cNvCxnSpPr/>
      </xdr:nvCxnSpPr>
      <xdr:spPr>
        <a:xfrm>
          <a:off x="2565400" y="13876019"/>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6" name="楕円 305">
          <a:extLst>
            <a:ext uri="{FF2B5EF4-FFF2-40B4-BE49-F238E27FC236}">
              <a16:creationId xmlns:a16="http://schemas.microsoft.com/office/drawing/2014/main" id="{482CBB76-60F6-4B06-8347-D9D9D4070DDE}"/>
            </a:ext>
          </a:extLst>
        </xdr:cNvPr>
        <xdr:cNvSpPr/>
      </xdr:nvSpPr>
      <xdr:spPr>
        <a:xfrm>
          <a:off x="1739900" y="1373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129539</xdr:rowOff>
    </xdr:to>
    <xdr:cxnSp macro="">
      <xdr:nvCxnSpPr>
        <xdr:cNvPr id="307" name="直線コネクタ 306">
          <a:extLst>
            <a:ext uri="{FF2B5EF4-FFF2-40B4-BE49-F238E27FC236}">
              <a16:creationId xmlns:a16="http://schemas.microsoft.com/office/drawing/2014/main" id="{277E9AD7-3042-4D39-A609-24E912FE84CD}"/>
            </a:ext>
          </a:extLst>
        </xdr:cNvPr>
        <xdr:cNvCxnSpPr/>
      </xdr:nvCxnSpPr>
      <xdr:spPr>
        <a:xfrm>
          <a:off x="1790700" y="13777722"/>
          <a:ext cx="7747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106172</xdr:rowOff>
    </xdr:from>
    <xdr:to>
      <xdr:col>6</xdr:col>
      <xdr:colOff>38100</xdr:colOff>
      <xdr:row>82</xdr:row>
      <xdr:rowOff>36322</xdr:rowOff>
    </xdr:to>
    <xdr:sp macro="" textlink="">
      <xdr:nvSpPr>
        <xdr:cNvPr id="308" name="楕円 307">
          <a:extLst>
            <a:ext uri="{FF2B5EF4-FFF2-40B4-BE49-F238E27FC236}">
              <a16:creationId xmlns:a16="http://schemas.microsoft.com/office/drawing/2014/main" id="{77850BBE-FE49-4453-945C-92A8657B7E82}"/>
            </a:ext>
          </a:extLst>
        </xdr:cNvPr>
        <xdr:cNvSpPr/>
      </xdr:nvSpPr>
      <xdr:spPr>
        <a:xfrm>
          <a:off x="965200" y="13685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156972</xdr:rowOff>
    </xdr:from>
    <xdr:to>
      <xdr:col>10</xdr:col>
      <xdr:colOff>114300</xdr:colOff>
      <xdr:row>82</xdr:row>
      <xdr:rowOff>31242</xdr:rowOff>
    </xdr:to>
    <xdr:cxnSp macro="">
      <xdr:nvCxnSpPr>
        <xdr:cNvPr id="309" name="直線コネクタ 308">
          <a:extLst>
            <a:ext uri="{FF2B5EF4-FFF2-40B4-BE49-F238E27FC236}">
              <a16:creationId xmlns:a16="http://schemas.microsoft.com/office/drawing/2014/main" id="{FD1A9C04-EF66-4256-A671-A044ACE68369}"/>
            </a:ext>
          </a:extLst>
        </xdr:cNvPr>
        <xdr:cNvCxnSpPr/>
      </xdr:nvCxnSpPr>
      <xdr:spPr>
        <a:xfrm>
          <a:off x="1008380" y="13735812"/>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A2DB209B-019D-43FF-A04A-06D241B24F31}"/>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2451A13C-CFB6-4053-B2B9-827856BD5B48}"/>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E55FC583-A4C9-4053-AD2F-0418336327E0}"/>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2F662617-3970-4874-8FFD-63A15A4C1E04}"/>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9162</xdr:rowOff>
    </xdr:from>
    <xdr:ext cx="405111" cy="259045"/>
    <xdr:sp macro="" textlink="">
      <xdr:nvSpPr>
        <xdr:cNvPr id="314" name="n_1mainValue【福祉施設】&#10;有形固定資産減価償却率">
          <a:extLst>
            <a:ext uri="{FF2B5EF4-FFF2-40B4-BE49-F238E27FC236}">
              <a16:creationId xmlns:a16="http://schemas.microsoft.com/office/drawing/2014/main" id="{3D862A17-E3BC-4985-9A0A-BF87F67944F8}"/>
            </a:ext>
          </a:extLst>
        </xdr:cNvPr>
        <xdr:cNvSpPr txBox="1"/>
      </xdr:nvSpPr>
      <xdr:spPr>
        <a:xfrm>
          <a:off x="3170564"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mainValue【福祉施設】&#10;有形固定資産減価償却率">
          <a:extLst>
            <a:ext uri="{FF2B5EF4-FFF2-40B4-BE49-F238E27FC236}">
              <a16:creationId xmlns:a16="http://schemas.microsoft.com/office/drawing/2014/main" id="{C51B4C1A-1C72-4DCC-A090-3D41E9900F45}"/>
            </a:ext>
          </a:extLst>
        </xdr:cNvPr>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6" name="n_3mainValue【福祉施設】&#10;有形固定資産減価償却率">
          <a:extLst>
            <a:ext uri="{FF2B5EF4-FFF2-40B4-BE49-F238E27FC236}">
              <a16:creationId xmlns:a16="http://schemas.microsoft.com/office/drawing/2014/main" id="{CA1CBDAA-8E1F-4061-8731-0B1CD07FA0FB}"/>
            </a:ext>
          </a:extLst>
        </xdr:cNvPr>
        <xdr:cNvSpPr txBox="1"/>
      </xdr:nvSpPr>
      <xdr:spPr>
        <a:xfrm>
          <a:off x="1611004" y="138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7" name="n_4mainValue【福祉施設】&#10;有形固定資産減価償却率">
          <a:extLst>
            <a:ext uri="{FF2B5EF4-FFF2-40B4-BE49-F238E27FC236}">
              <a16:creationId xmlns:a16="http://schemas.microsoft.com/office/drawing/2014/main" id="{2BD83951-0964-4E11-8F15-32BABA8217D5}"/>
            </a:ext>
          </a:extLst>
        </xdr:cNvPr>
        <xdr:cNvSpPr txBox="1"/>
      </xdr:nvSpPr>
      <xdr:spPr>
        <a:xfrm>
          <a:off x="836304" y="137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1F4FEDB-DD9F-47A4-82C3-5493EE5D93A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D5389E7-B283-4F97-8C2E-6A04737EBD4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56BB53E-5031-4C68-9434-A640DC880E0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4267943-D3C1-4446-9973-A43260EDF1B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DFEAF7C-C624-4267-B932-146EB44230A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8CCDD63-7C6D-4A31-A1B4-07467AB7A3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5FD95A4-16A1-4744-946C-758CBABFD18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68D54EC-E9AD-48F3-B9F4-AE6ABFCB2A8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BA78DFF-8E0F-438D-A09E-D93FFFE2DE1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2D7D19C-FF49-467A-B92A-DBB84C8FA8C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BF96A97-254C-48B7-B69E-CA521C08818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958ADBC-6170-43A7-8764-EBC34E1E5F7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A1C4CB7-AB5B-4E7E-9FEB-2128126FE42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4C84005-B957-4710-A7D8-C2DE38FE5F1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2CCD969-1AD7-4106-92C8-B852E173C24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C137EF3-58B0-40D4-BE56-1D0F0564264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CC4B5FF-07B1-49CD-B041-2A5829EF3DB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5FFF9041-FFF2-4150-B4AE-33CA56A7086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346C594D-394A-4C81-88D0-96AC7173D4E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9383CDD-1B2D-4408-9935-C5CE5EC57D5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E5C8B5F-F345-4B99-99C9-5C43E2B6807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68A6AB9-5140-46F3-B07F-A99B3968D05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8B31B60-2AA8-4F65-A369-26E0B41F882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90799727-BE66-4073-B25D-18647EF2550F}"/>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63BD7DA6-33C7-4B92-A519-51DD8C2378D6}"/>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A805A5B6-43C7-4DEB-9683-EC2AB908CD4C}"/>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8E28AD1F-2533-4693-B234-9CA0A993B7B5}"/>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76936B80-2287-46AC-A3E6-2C27AD4F1D75}"/>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E56884BC-20D9-49FF-98BC-20DCA32D4A96}"/>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5FE368BF-8A7B-4631-BBA0-0B20BF35323A}"/>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BD49F6EC-C288-4191-9DCC-760CC4099D5D}"/>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3BE63B31-4AF2-4548-AA16-1407604A6D7F}"/>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6A130A53-D742-4EAF-886B-ABEEA1A3F4D1}"/>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1B2FBD1A-F54A-4FFE-AF74-D9DF0754F598}"/>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43B777E-F02C-4DE5-8327-CD4E2AB30E0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2DC0A87-1653-4BE3-B07C-D8F66A72A1A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37CEA96-808C-43F6-B564-4F8C0C29217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5F538F5-FAD8-4D53-8D62-8EF62BC8D5A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5F2BAB5-9C36-496B-9660-3AE9F0CBA71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357" name="楕円 356">
          <a:extLst>
            <a:ext uri="{FF2B5EF4-FFF2-40B4-BE49-F238E27FC236}">
              <a16:creationId xmlns:a16="http://schemas.microsoft.com/office/drawing/2014/main" id="{572E9182-7F14-41C5-8385-EB57286A2390}"/>
            </a:ext>
          </a:extLst>
        </xdr:cNvPr>
        <xdr:cNvSpPr/>
      </xdr:nvSpPr>
      <xdr:spPr>
        <a:xfrm>
          <a:off x="919226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90188</xdr:rowOff>
    </xdr:from>
    <xdr:ext cx="469744" cy="259045"/>
    <xdr:sp macro="" textlink="">
      <xdr:nvSpPr>
        <xdr:cNvPr id="358" name="【福祉施設】&#10;一人当たり面積該当値テキスト">
          <a:extLst>
            <a:ext uri="{FF2B5EF4-FFF2-40B4-BE49-F238E27FC236}">
              <a16:creationId xmlns:a16="http://schemas.microsoft.com/office/drawing/2014/main" id="{ACE0A868-21F8-48DC-AA53-4B263E053040}"/>
            </a:ext>
          </a:extLst>
        </xdr:cNvPr>
        <xdr:cNvSpPr txBox="1"/>
      </xdr:nvSpPr>
      <xdr:spPr>
        <a:xfrm>
          <a:off x="9258300"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59" name="楕円 358">
          <a:extLst>
            <a:ext uri="{FF2B5EF4-FFF2-40B4-BE49-F238E27FC236}">
              <a16:creationId xmlns:a16="http://schemas.microsoft.com/office/drawing/2014/main" id="{B42404C0-9F87-44E9-99E1-657360CA8C06}"/>
            </a:ext>
          </a:extLst>
        </xdr:cNvPr>
        <xdr:cNvSpPr/>
      </xdr:nvSpPr>
      <xdr:spPr>
        <a:xfrm>
          <a:off x="844550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118111</xdr:rowOff>
    </xdr:to>
    <xdr:cxnSp macro="">
      <xdr:nvCxnSpPr>
        <xdr:cNvPr id="360" name="直線コネクタ 359">
          <a:extLst>
            <a:ext uri="{FF2B5EF4-FFF2-40B4-BE49-F238E27FC236}">
              <a16:creationId xmlns:a16="http://schemas.microsoft.com/office/drawing/2014/main" id="{EF59B67D-EF37-449D-9D9E-A752B380F3CD}"/>
            </a:ext>
          </a:extLst>
        </xdr:cNvPr>
        <xdr:cNvCxnSpPr/>
      </xdr:nvCxnSpPr>
      <xdr:spPr>
        <a:xfrm>
          <a:off x="8496300" y="141998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61" name="楕円 360">
          <a:extLst>
            <a:ext uri="{FF2B5EF4-FFF2-40B4-BE49-F238E27FC236}">
              <a16:creationId xmlns:a16="http://schemas.microsoft.com/office/drawing/2014/main" id="{B5D145DB-860B-4D68-AFA4-392FBBB11806}"/>
            </a:ext>
          </a:extLst>
        </xdr:cNvPr>
        <xdr:cNvSpPr/>
      </xdr:nvSpPr>
      <xdr:spPr>
        <a:xfrm>
          <a:off x="767080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118111</xdr:rowOff>
    </xdr:to>
    <xdr:cxnSp macro="">
      <xdr:nvCxnSpPr>
        <xdr:cNvPr id="362" name="直線コネクタ 361">
          <a:extLst>
            <a:ext uri="{FF2B5EF4-FFF2-40B4-BE49-F238E27FC236}">
              <a16:creationId xmlns:a16="http://schemas.microsoft.com/office/drawing/2014/main" id="{EE3D6EBD-6D10-4833-A891-470E85B8B0AD}"/>
            </a:ext>
          </a:extLst>
        </xdr:cNvPr>
        <xdr:cNvCxnSpPr/>
      </xdr:nvCxnSpPr>
      <xdr:spPr>
        <a:xfrm>
          <a:off x="7713980" y="141998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40639</xdr:rowOff>
    </xdr:from>
    <xdr:to>
      <xdr:col>41</xdr:col>
      <xdr:colOff>101600</xdr:colOff>
      <xdr:row>84</xdr:row>
      <xdr:rowOff>142239</xdr:rowOff>
    </xdr:to>
    <xdr:sp macro="" textlink="">
      <xdr:nvSpPr>
        <xdr:cNvPr id="363" name="楕円 362">
          <a:extLst>
            <a:ext uri="{FF2B5EF4-FFF2-40B4-BE49-F238E27FC236}">
              <a16:creationId xmlns:a16="http://schemas.microsoft.com/office/drawing/2014/main" id="{263A58BC-0CDC-4D46-8F22-AC0C4A3749D8}"/>
            </a:ext>
          </a:extLst>
        </xdr:cNvPr>
        <xdr:cNvSpPr/>
      </xdr:nvSpPr>
      <xdr:spPr>
        <a:xfrm>
          <a:off x="6873240" y="141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91439</xdr:rowOff>
    </xdr:from>
    <xdr:to>
      <xdr:col>45</xdr:col>
      <xdr:colOff>177800</xdr:colOff>
      <xdr:row>84</xdr:row>
      <xdr:rowOff>118111</xdr:rowOff>
    </xdr:to>
    <xdr:cxnSp macro="">
      <xdr:nvCxnSpPr>
        <xdr:cNvPr id="364" name="直線コネクタ 363">
          <a:extLst>
            <a:ext uri="{FF2B5EF4-FFF2-40B4-BE49-F238E27FC236}">
              <a16:creationId xmlns:a16="http://schemas.microsoft.com/office/drawing/2014/main" id="{C3F6F68C-CFFD-4593-81C9-243E72180B36}"/>
            </a:ext>
          </a:extLst>
        </xdr:cNvPr>
        <xdr:cNvCxnSpPr/>
      </xdr:nvCxnSpPr>
      <xdr:spPr>
        <a:xfrm>
          <a:off x="6924040" y="14173199"/>
          <a:ext cx="78994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65" name="楕円 364">
          <a:extLst>
            <a:ext uri="{FF2B5EF4-FFF2-40B4-BE49-F238E27FC236}">
              <a16:creationId xmlns:a16="http://schemas.microsoft.com/office/drawing/2014/main" id="{BD2FA2FA-C9F2-412D-B85F-6B1D7CC85187}"/>
            </a:ext>
          </a:extLst>
        </xdr:cNvPr>
        <xdr:cNvSpPr/>
      </xdr:nvSpPr>
      <xdr:spPr>
        <a:xfrm>
          <a:off x="6098540" y="141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91439</xdr:rowOff>
    </xdr:from>
    <xdr:to>
      <xdr:col>41</xdr:col>
      <xdr:colOff>50800</xdr:colOff>
      <xdr:row>84</xdr:row>
      <xdr:rowOff>91439</xdr:rowOff>
    </xdr:to>
    <xdr:cxnSp macro="">
      <xdr:nvCxnSpPr>
        <xdr:cNvPr id="366" name="直線コネクタ 365">
          <a:extLst>
            <a:ext uri="{FF2B5EF4-FFF2-40B4-BE49-F238E27FC236}">
              <a16:creationId xmlns:a16="http://schemas.microsoft.com/office/drawing/2014/main" id="{B4BE9B66-453C-412E-BA67-CC6C0E77B196}"/>
            </a:ext>
          </a:extLst>
        </xdr:cNvPr>
        <xdr:cNvCxnSpPr/>
      </xdr:nvCxnSpPr>
      <xdr:spPr>
        <a:xfrm>
          <a:off x="6149340" y="141731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B86EFC70-865A-4F93-9B65-524F0BCE7D6C}"/>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512F2C78-CFAF-4909-A125-B0626242AD07}"/>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6CBD8761-CEDB-4EA2-80E0-8B64950E1ABE}"/>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D0AFD2E6-D9AC-4AE9-B549-51F90F2812A6}"/>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13988</xdr:rowOff>
    </xdr:from>
    <xdr:ext cx="469744" cy="259045"/>
    <xdr:sp macro="" textlink="">
      <xdr:nvSpPr>
        <xdr:cNvPr id="371" name="n_1mainValue【福祉施設】&#10;一人当たり面積">
          <a:extLst>
            <a:ext uri="{FF2B5EF4-FFF2-40B4-BE49-F238E27FC236}">
              <a16:creationId xmlns:a16="http://schemas.microsoft.com/office/drawing/2014/main" id="{528CE7B9-5619-4687-AA3E-BEF636FCB895}"/>
            </a:ext>
          </a:extLst>
        </xdr:cNvPr>
        <xdr:cNvSpPr txBox="1"/>
      </xdr:nvSpPr>
      <xdr:spPr>
        <a:xfrm>
          <a:off x="827158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2" name="n_2mainValue【福祉施設】&#10;一人当たり面積">
          <a:extLst>
            <a:ext uri="{FF2B5EF4-FFF2-40B4-BE49-F238E27FC236}">
              <a16:creationId xmlns:a16="http://schemas.microsoft.com/office/drawing/2014/main" id="{C9DA0369-C17E-480B-A20D-1BA84851F106}"/>
            </a:ext>
          </a:extLst>
        </xdr:cNvPr>
        <xdr:cNvSpPr txBox="1"/>
      </xdr:nvSpPr>
      <xdr:spPr>
        <a:xfrm>
          <a:off x="7509587" y="139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158766</xdr:rowOff>
    </xdr:from>
    <xdr:ext cx="469744" cy="259045"/>
    <xdr:sp macro="" textlink="">
      <xdr:nvSpPr>
        <xdr:cNvPr id="373" name="n_3mainValue【福祉施設】&#10;一人当たり面積">
          <a:extLst>
            <a:ext uri="{FF2B5EF4-FFF2-40B4-BE49-F238E27FC236}">
              <a16:creationId xmlns:a16="http://schemas.microsoft.com/office/drawing/2014/main" id="{8D77E52C-0D2D-46E9-BB5A-6104DC206615}"/>
            </a:ext>
          </a:extLst>
        </xdr:cNvPr>
        <xdr:cNvSpPr txBox="1"/>
      </xdr:nvSpPr>
      <xdr:spPr>
        <a:xfrm>
          <a:off x="6712027"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74" name="n_4mainValue【福祉施設】&#10;一人当たり面積">
          <a:extLst>
            <a:ext uri="{FF2B5EF4-FFF2-40B4-BE49-F238E27FC236}">
              <a16:creationId xmlns:a16="http://schemas.microsoft.com/office/drawing/2014/main" id="{0C621C74-88AF-43B3-9706-3AD7CD853A62}"/>
            </a:ext>
          </a:extLst>
        </xdr:cNvPr>
        <xdr:cNvSpPr txBox="1"/>
      </xdr:nvSpPr>
      <xdr:spPr>
        <a:xfrm>
          <a:off x="5937327"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E809F68-7003-459A-B675-CC4B68F7137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2F4281C-19A6-44ED-9E02-5A67D2FA28C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8B8AE97-14FE-487F-A8C1-F1FA978787E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FA2980A-61A5-4C9E-9438-99907900325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F5A747C-FD8C-4398-9923-85532412B28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6A223AC-E7FC-462D-A731-99AD56BDB03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D47D0EA-11F6-4745-A442-83E74CEBF99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80DC81B-C7F6-4EF8-BCA2-56A49736A56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6092E57-BEAF-4C86-9A84-361E1EEB6A3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20E7379-B6BA-48F5-B16F-6EDFF118972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B5E6C49-EE1D-4A91-9B7F-AAE26043199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FF154814-3E58-487F-A63C-152CD543762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86E6FA7-077B-4633-A861-A83D8F601B3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D55E7F8-1C8D-4CC6-978D-96A1D04CEB19}"/>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56C68A1-B7E8-4579-91E0-AF1899D0BDCC}"/>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4CBEE98F-8763-4BD3-BF9E-7F2C0667FDD1}"/>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67AF17F-B8F9-4AD1-9591-B3755922802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D2CC62E3-1FAB-4A78-A84E-EBE629D8DAA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FCE97927-F538-4E9A-94C6-E55F37DFF7A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1225319-C71F-46D6-9AB7-69D8505728A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A1FD7069-92EF-47A5-A296-441BD330033B}"/>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4944C49-30DD-4B74-BE9B-759E9FD837C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F9D45893-FB09-4BE5-A6D1-D7B7506EAC7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85126ABC-564F-472D-BC90-F608784AFA7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872F22A3-435C-4B22-A3A7-3D1876966397}"/>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32761229-6605-4F81-A9CD-4DD9D4F1DA66}"/>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F59554F2-D018-4725-8C84-1E1EF3FD9511}"/>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2A86F993-249D-44ED-9523-4D002F136B8A}"/>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69D26FB3-C075-4A4D-874E-E746FD44B01F}"/>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84AF372-1982-4D7D-8B83-D6E07C0AD12F}"/>
            </a:ext>
          </a:extLst>
        </xdr:cNvPr>
        <xdr:cNvSpPr txBox="1"/>
      </xdr:nvSpPr>
      <xdr:spPr>
        <a:xfrm>
          <a:off x="412496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73D1B0BD-1242-40B2-82CE-018B98648377}"/>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BA529887-2322-463C-B538-3CDC5DC5B2C3}"/>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E434E920-20BE-4B68-8BD8-720098C7A5EB}"/>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CB27D250-8C46-4AE1-8951-28C738E7DB42}"/>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6CF1194B-08DA-42AD-816D-21E27CCB101A}"/>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D95BD8E-75C8-462F-B6EE-62A25BF2144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3F582CC-6911-4C9B-AB7B-52AED6318F1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B962AC-35D3-4658-8D77-7B0747D8348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8A0F71A-7B59-4A71-B89B-81ECB59CB27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A43FA66-E85E-4EA2-BF79-0BA072209B8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88264</xdr:rowOff>
    </xdr:from>
    <xdr:to>
      <xdr:col>24</xdr:col>
      <xdr:colOff>114300</xdr:colOff>
      <xdr:row>103</xdr:row>
      <xdr:rowOff>18414</xdr:rowOff>
    </xdr:to>
    <xdr:sp macro="" textlink="">
      <xdr:nvSpPr>
        <xdr:cNvPr id="415" name="楕円 414">
          <a:extLst>
            <a:ext uri="{FF2B5EF4-FFF2-40B4-BE49-F238E27FC236}">
              <a16:creationId xmlns:a16="http://schemas.microsoft.com/office/drawing/2014/main" id="{9CB4C0E5-9503-4441-BCB0-84E8AFB8223E}"/>
            </a:ext>
          </a:extLst>
        </xdr:cNvPr>
        <xdr:cNvSpPr/>
      </xdr:nvSpPr>
      <xdr:spPr>
        <a:xfrm>
          <a:off x="4036060" y="17187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111141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10791DC6-C580-4598-864E-C6AE2009F8B6}"/>
            </a:ext>
          </a:extLst>
        </xdr:cNvPr>
        <xdr:cNvSpPr txBox="1"/>
      </xdr:nvSpPr>
      <xdr:spPr>
        <a:xfrm>
          <a:off x="4124960" y="170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417" name="楕円 416">
          <a:extLst>
            <a:ext uri="{FF2B5EF4-FFF2-40B4-BE49-F238E27FC236}">
              <a16:creationId xmlns:a16="http://schemas.microsoft.com/office/drawing/2014/main" id="{BBC08E93-8646-43A4-984C-BDED238DD5BF}"/>
            </a:ext>
          </a:extLst>
        </xdr:cNvPr>
        <xdr:cNvSpPr/>
      </xdr:nvSpPr>
      <xdr:spPr>
        <a:xfrm>
          <a:off x="3312160" y="1713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139064</xdr:rowOff>
    </xdr:to>
    <xdr:cxnSp macro="">
      <xdr:nvCxnSpPr>
        <xdr:cNvPr id="418" name="直線コネクタ 417">
          <a:extLst>
            <a:ext uri="{FF2B5EF4-FFF2-40B4-BE49-F238E27FC236}">
              <a16:creationId xmlns:a16="http://schemas.microsoft.com/office/drawing/2014/main" id="{C7EEFF41-4662-4CFF-854C-295D3F0D37B9}"/>
            </a:ext>
          </a:extLst>
        </xdr:cNvPr>
        <xdr:cNvCxnSpPr/>
      </xdr:nvCxnSpPr>
      <xdr:spPr>
        <a:xfrm>
          <a:off x="3355340" y="17183100"/>
          <a:ext cx="73152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151130</xdr:rowOff>
    </xdr:from>
    <xdr:to>
      <xdr:col>15</xdr:col>
      <xdr:colOff>101600</xdr:colOff>
      <xdr:row>102</xdr:row>
      <xdr:rowOff>81280</xdr:rowOff>
    </xdr:to>
    <xdr:sp macro="" textlink="">
      <xdr:nvSpPr>
        <xdr:cNvPr id="419" name="楕円 418">
          <a:extLst>
            <a:ext uri="{FF2B5EF4-FFF2-40B4-BE49-F238E27FC236}">
              <a16:creationId xmlns:a16="http://schemas.microsoft.com/office/drawing/2014/main" id="{1A4C37A0-53F1-4374-A2E5-D010A2677CC8}"/>
            </a:ext>
          </a:extLst>
        </xdr:cNvPr>
        <xdr:cNvSpPr/>
      </xdr:nvSpPr>
      <xdr:spPr>
        <a:xfrm>
          <a:off x="251460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30480</xdr:rowOff>
    </xdr:from>
    <xdr:to>
      <xdr:col>19</xdr:col>
      <xdr:colOff>177800</xdr:colOff>
      <xdr:row>102</xdr:row>
      <xdr:rowOff>83820</xdr:rowOff>
    </xdr:to>
    <xdr:cxnSp macro="">
      <xdr:nvCxnSpPr>
        <xdr:cNvPr id="420" name="直線コネクタ 419">
          <a:extLst>
            <a:ext uri="{FF2B5EF4-FFF2-40B4-BE49-F238E27FC236}">
              <a16:creationId xmlns:a16="http://schemas.microsoft.com/office/drawing/2014/main" id="{3501645F-EE98-4964-B409-9C3FE2DCD6D8}"/>
            </a:ext>
          </a:extLst>
        </xdr:cNvPr>
        <xdr:cNvCxnSpPr/>
      </xdr:nvCxnSpPr>
      <xdr:spPr>
        <a:xfrm>
          <a:off x="2565400" y="1712976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421" name="楕円 420">
          <a:extLst>
            <a:ext uri="{FF2B5EF4-FFF2-40B4-BE49-F238E27FC236}">
              <a16:creationId xmlns:a16="http://schemas.microsoft.com/office/drawing/2014/main" id="{14F8849A-504E-4F02-939D-B14401A56390}"/>
            </a:ext>
          </a:extLst>
        </xdr:cNvPr>
        <xdr:cNvSpPr/>
      </xdr:nvSpPr>
      <xdr:spPr>
        <a:xfrm>
          <a:off x="1739900" y="1702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30480</xdr:rowOff>
    </xdr:to>
    <xdr:cxnSp macro="">
      <xdr:nvCxnSpPr>
        <xdr:cNvPr id="422" name="直線コネクタ 421">
          <a:extLst>
            <a:ext uri="{FF2B5EF4-FFF2-40B4-BE49-F238E27FC236}">
              <a16:creationId xmlns:a16="http://schemas.microsoft.com/office/drawing/2014/main" id="{EC98139B-54D6-47C8-B850-3361032FCB22}"/>
            </a:ext>
          </a:extLst>
        </xdr:cNvPr>
        <xdr:cNvCxnSpPr/>
      </xdr:nvCxnSpPr>
      <xdr:spPr>
        <a:xfrm>
          <a:off x="1790700" y="1707642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xdr:rowOff>
    </xdr:from>
    <xdr:to>
      <xdr:col>6</xdr:col>
      <xdr:colOff>38100</xdr:colOff>
      <xdr:row>102</xdr:row>
      <xdr:rowOff>109855</xdr:rowOff>
    </xdr:to>
    <xdr:sp macro="" textlink="">
      <xdr:nvSpPr>
        <xdr:cNvPr id="423" name="楕円 422">
          <a:extLst>
            <a:ext uri="{FF2B5EF4-FFF2-40B4-BE49-F238E27FC236}">
              <a16:creationId xmlns:a16="http://schemas.microsoft.com/office/drawing/2014/main" id="{5382BA91-8731-4743-8C44-B8CA66A6CD1F}"/>
            </a:ext>
          </a:extLst>
        </xdr:cNvPr>
        <xdr:cNvSpPr/>
      </xdr:nvSpPr>
      <xdr:spPr>
        <a:xfrm>
          <a:off x="965200" y="17107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144780</xdr:rowOff>
    </xdr:from>
    <xdr:to>
      <xdr:col>10</xdr:col>
      <xdr:colOff>114300</xdr:colOff>
      <xdr:row>102</xdr:row>
      <xdr:rowOff>59055</xdr:rowOff>
    </xdr:to>
    <xdr:cxnSp macro="">
      <xdr:nvCxnSpPr>
        <xdr:cNvPr id="424" name="直線コネクタ 423">
          <a:extLst>
            <a:ext uri="{FF2B5EF4-FFF2-40B4-BE49-F238E27FC236}">
              <a16:creationId xmlns:a16="http://schemas.microsoft.com/office/drawing/2014/main" id="{9AC8A2A1-1BAA-433A-AF75-C56C098AE297}"/>
            </a:ext>
          </a:extLst>
        </xdr:cNvPr>
        <xdr:cNvCxnSpPr/>
      </xdr:nvCxnSpPr>
      <xdr:spPr>
        <a:xfrm flipV="1">
          <a:off x="1008380" y="17076420"/>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9E745E26-06FC-4191-9204-3C5AB984AE64}"/>
            </a:ext>
          </a:extLst>
        </xdr:cNvPr>
        <xdr:cNvSpPr txBox="1"/>
      </xdr:nvSpPr>
      <xdr:spPr>
        <a:xfrm>
          <a:off x="317056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6698D30E-6621-4B10-A3AD-384F708156D9}"/>
            </a:ext>
          </a:extLst>
        </xdr:cNvPr>
        <xdr:cNvSpPr txBox="1"/>
      </xdr:nvSpPr>
      <xdr:spPr>
        <a:xfrm>
          <a:off x="2385704" y="174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BEDCE52C-678D-426A-938A-1A0E00223FBE}"/>
            </a:ext>
          </a:extLst>
        </xdr:cNvPr>
        <xdr:cNvSpPr txBox="1"/>
      </xdr:nvSpPr>
      <xdr:spPr>
        <a:xfrm>
          <a:off x="16110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0853BE63-58AA-497B-931E-FE742AD9495E}"/>
            </a:ext>
          </a:extLst>
        </xdr:cNvPr>
        <xdr:cNvSpPr txBox="1"/>
      </xdr:nvSpPr>
      <xdr:spPr>
        <a:xfrm>
          <a:off x="836304"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429" name="n_1mainValue【市民会館】&#10;有形固定資産減価償却率">
          <a:extLst>
            <a:ext uri="{FF2B5EF4-FFF2-40B4-BE49-F238E27FC236}">
              <a16:creationId xmlns:a16="http://schemas.microsoft.com/office/drawing/2014/main" id="{C08A2D16-38E5-4CD3-B96F-C9F1A2948C45}"/>
            </a:ext>
          </a:extLst>
        </xdr:cNvPr>
        <xdr:cNvSpPr txBox="1"/>
      </xdr:nvSpPr>
      <xdr:spPr>
        <a:xfrm>
          <a:off x="317056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97807</xdr:rowOff>
    </xdr:from>
    <xdr:ext cx="405111" cy="259045"/>
    <xdr:sp macro="" textlink="">
      <xdr:nvSpPr>
        <xdr:cNvPr id="430" name="n_2mainValue【市民会館】&#10;有形固定資産減価償却率">
          <a:extLst>
            <a:ext uri="{FF2B5EF4-FFF2-40B4-BE49-F238E27FC236}">
              <a16:creationId xmlns:a16="http://schemas.microsoft.com/office/drawing/2014/main" id="{A59B306E-F2B2-4592-AAAD-86F25DD420D5}"/>
            </a:ext>
          </a:extLst>
        </xdr:cNvPr>
        <xdr:cNvSpPr txBox="1"/>
      </xdr:nvSpPr>
      <xdr:spPr>
        <a:xfrm>
          <a:off x="238570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431" name="n_3mainValue【市民会館】&#10;有形固定資産減価償却率">
          <a:extLst>
            <a:ext uri="{FF2B5EF4-FFF2-40B4-BE49-F238E27FC236}">
              <a16:creationId xmlns:a16="http://schemas.microsoft.com/office/drawing/2014/main" id="{FB3C30B9-16D6-4A5E-9DCA-17D3F6FB6CB8}"/>
            </a:ext>
          </a:extLst>
        </xdr:cNvPr>
        <xdr:cNvSpPr txBox="1"/>
      </xdr:nvSpPr>
      <xdr:spPr>
        <a:xfrm>
          <a:off x="1611004" y="1680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126382</xdr:rowOff>
    </xdr:from>
    <xdr:ext cx="405111" cy="259045"/>
    <xdr:sp macro="" textlink="">
      <xdr:nvSpPr>
        <xdr:cNvPr id="432" name="n_4mainValue【市民会館】&#10;有形固定資産減価償却率">
          <a:extLst>
            <a:ext uri="{FF2B5EF4-FFF2-40B4-BE49-F238E27FC236}">
              <a16:creationId xmlns:a16="http://schemas.microsoft.com/office/drawing/2014/main" id="{C4C1272E-FC55-411F-BF92-73460E712D4C}"/>
            </a:ext>
          </a:extLst>
        </xdr:cNvPr>
        <xdr:cNvSpPr txBox="1"/>
      </xdr:nvSpPr>
      <xdr:spPr>
        <a:xfrm>
          <a:off x="83630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E511230-E0D2-449F-9CC0-AE60D94AD81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05A26D2-E6EA-4E55-8FCB-263C708E7E5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65D49A3-BC29-4695-A601-03DA9E1A65A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7B28EF5-F906-4575-9951-B1AD2086F3E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BF7DB78-160F-4B9F-85C6-340C6CDAE2E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F55BFA2-996B-48F7-B06A-F953A6362D0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647D72F-67BE-4F68-8844-000A9F0FF3E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BCF9DDA-E55C-4FF6-AA63-BCA7D6BA53B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4F7F9DBA-8C8B-4961-96D1-8146D52BB7E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97F272D-6E60-4ABD-BC7D-864F84FC7EF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2B6D063B-D72D-426A-AF6E-030E2476EBE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6654A350-00F0-4437-BA03-E1608216D96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E8C4535-73A7-4B23-BF9A-497D8B7F578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8B2619BC-6195-4193-9689-BEAEE456A37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10A1376-41DE-4FFA-8413-EF088F82F70B}"/>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EB1957A8-1CD1-407C-82C0-FEE948D7E84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510D4ABC-B787-45E6-8DEF-381A83A5B0D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849E5FA-D24F-4918-8141-74E13C3087FA}"/>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43B5C9A4-E216-4DE1-9E9A-C1E5D9CD779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864AF004-EAC4-455E-AE16-5C973C21CBA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E11ECF3-A220-4CB0-90EF-D9CEB023BB5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4707EAA8-60BD-4F59-BF99-75118B35942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FA195A99-367D-4F65-8CBD-9E397BD9FD9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90A0FB92-D308-4C34-8721-41633A1272D4}"/>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1CA2CA43-15E7-4D57-9EFA-22E7A3BE3D41}"/>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8FE5D9EC-200C-4F32-BAEF-084A189D3D2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D1910038-DB20-4161-80DF-49A19C699F18}"/>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A8951FB3-24B5-47B7-951E-4A4D9B2027A7}"/>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FA658A6B-1A31-4C74-94F3-9543390600A6}"/>
            </a:ext>
          </a:extLst>
        </xdr:cNvPr>
        <xdr:cNvSpPr txBox="1"/>
      </xdr:nvSpPr>
      <xdr:spPr>
        <a:xfrm>
          <a:off x="9258300" y="1763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A48E1130-0FE9-4BD8-A149-F38B9F9D5FB5}"/>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F3FCC372-77D0-41A0-844C-AC8249D0937A}"/>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877319D7-3E91-418A-8183-DD379704A2BE}"/>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C4266177-CAB9-4D99-A59B-795D1E4AB7E0}"/>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751126F3-01C0-406D-B440-10EAC64BADAD}"/>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7BFCB84-1EC3-4352-BEE5-3D59CE9C10D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14AA6C9-65F0-4C82-96DA-A309AAA4314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0CDAAA3-F259-4FD4-BCD4-FC6FC27C387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EE6895-C947-4105-A0F0-C3E936DD8F7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3FC2E9B-A1D0-47E2-B305-A737A10B2CB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2" name="楕円 471">
          <a:extLst>
            <a:ext uri="{FF2B5EF4-FFF2-40B4-BE49-F238E27FC236}">
              <a16:creationId xmlns:a16="http://schemas.microsoft.com/office/drawing/2014/main" id="{C07B3AFB-4D22-465A-BA01-DF5B7642A61C}"/>
            </a:ext>
          </a:extLst>
        </xdr:cNvPr>
        <xdr:cNvSpPr/>
      </xdr:nvSpPr>
      <xdr:spPr>
        <a:xfrm>
          <a:off x="9192260" y="17520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109238</xdr:rowOff>
    </xdr:from>
    <xdr:ext cx="469744" cy="259045"/>
    <xdr:sp macro="" textlink="">
      <xdr:nvSpPr>
        <xdr:cNvPr id="473" name="【市民会館】&#10;一人当たり面積該当値テキスト">
          <a:extLst>
            <a:ext uri="{FF2B5EF4-FFF2-40B4-BE49-F238E27FC236}">
              <a16:creationId xmlns:a16="http://schemas.microsoft.com/office/drawing/2014/main" id="{CFCE4585-53D5-41AF-A2B6-3C32C10E199A}"/>
            </a:ext>
          </a:extLst>
        </xdr:cNvPr>
        <xdr:cNvSpPr txBox="1"/>
      </xdr:nvSpPr>
      <xdr:spPr>
        <a:xfrm>
          <a:off x="9258300"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90170</xdr:rowOff>
    </xdr:from>
    <xdr:to>
      <xdr:col>50</xdr:col>
      <xdr:colOff>165100</xdr:colOff>
      <xdr:row>105</xdr:row>
      <xdr:rowOff>20320</xdr:rowOff>
    </xdr:to>
    <xdr:sp macro="" textlink="">
      <xdr:nvSpPr>
        <xdr:cNvPr id="474" name="楕円 473">
          <a:extLst>
            <a:ext uri="{FF2B5EF4-FFF2-40B4-BE49-F238E27FC236}">
              <a16:creationId xmlns:a16="http://schemas.microsoft.com/office/drawing/2014/main" id="{55500F85-4146-47EF-99DE-1DFC158C61FE}"/>
            </a:ext>
          </a:extLst>
        </xdr:cNvPr>
        <xdr:cNvSpPr/>
      </xdr:nvSpPr>
      <xdr:spPr>
        <a:xfrm>
          <a:off x="8445500" y="1752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140970</xdr:rowOff>
    </xdr:to>
    <xdr:cxnSp macro="">
      <xdr:nvCxnSpPr>
        <xdr:cNvPr id="475" name="直線コネクタ 474">
          <a:extLst>
            <a:ext uri="{FF2B5EF4-FFF2-40B4-BE49-F238E27FC236}">
              <a16:creationId xmlns:a16="http://schemas.microsoft.com/office/drawing/2014/main" id="{FC392D58-4FAC-42F4-99FF-53369AF4707E}"/>
            </a:ext>
          </a:extLst>
        </xdr:cNvPr>
        <xdr:cNvCxnSpPr/>
      </xdr:nvCxnSpPr>
      <xdr:spPr>
        <a:xfrm flipV="1">
          <a:off x="8496300" y="1757172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90170</xdr:rowOff>
    </xdr:from>
    <xdr:to>
      <xdr:col>46</xdr:col>
      <xdr:colOff>38100</xdr:colOff>
      <xdr:row>105</xdr:row>
      <xdr:rowOff>20320</xdr:rowOff>
    </xdr:to>
    <xdr:sp macro="" textlink="">
      <xdr:nvSpPr>
        <xdr:cNvPr id="476" name="楕円 475">
          <a:extLst>
            <a:ext uri="{FF2B5EF4-FFF2-40B4-BE49-F238E27FC236}">
              <a16:creationId xmlns:a16="http://schemas.microsoft.com/office/drawing/2014/main" id="{B784A6AB-2819-4743-8F9C-F19067C14702}"/>
            </a:ext>
          </a:extLst>
        </xdr:cNvPr>
        <xdr:cNvSpPr/>
      </xdr:nvSpPr>
      <xdr:spPr>
        <a:xfrm>
          <a:off x="7670800" y="17524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140970</xdr:rowOff>
    </xdr:from>
    <xdr:to>
      <xdr:col>50</xdr:col>
      <xdr:colOff>114300</xdr:colOff>
      <xdr:row>104</xdr:row>
      <xdr:rowOff>140970</xdr:rowOff>
    </xdr:to>
    <xdr:cxnSp macro="">
      <xdr:nvCxnSpPr>
        <xdr:cNvPr id="477" name="直線コネクタ 476">
          <a:extLst>
            <a:ext uri="{FF2B5EF4-FFF2-40B4-BE49-F238E27FC236}">
              <a16:creationId xmlns:a16="http://schemas.microsoft.com/office/drawing/2014/main" id="{E568A5FA-E510-49AB-9637-5D0806357727}"/>
            </a:ext>
          </a:extLst>
        </xdr:cNvPr>
        <xdr:cNvCxnSpPr/>
      </xdr:nvCxnSpPr>
      <xdr:spPr>
        <a:xfrm>
          <a:off x="7713980" y="17575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97789</xdr:rowOff>
    </xdr:from>
    <xdr:to>
      <xdr:col>41</xdr:col>
      <xdr:colOff>101600</xdr:colOff>
      <xdr:row>105</xdr:row>
      <xdr:rowOff>27939</xdr:rowOff>
    </xdr:to>
    <xdr:sp macro="" textlink="">
      <xdr:nvSpPr>
        <xdr:cNvPr id="478" name="楕円 477">
          <a:extLst>
            <a:ext uri="{FF2B5EF4-FFF2-40B4-BE49-F238E27FC236}">
              <a16:creationId xmlns:a16="http://schemas.microsoft.com/office/drawing/2014/main" id="{13722787-1856-43CE-9808-331647DB2F3B}"/>
            </a:ext>
          </a:extLst>
        </xdr:cNvPr>
        <xdr:cNvSpPr/>
      </xdr:nvSpPr>
      <xdr:spPr>
        <a:xfrm>
          <a:off x="6873240" y="17532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140970</xdr:rowOff>
    </xdr:from>
    <xdr:to>
      <xdr:col>45</xdr:col>
      <xdr:colOff>177800</xdr:colOff>
      <xdr:row>104</xdr:row>
      <xdr:rowOff>148589</xdr:rowOff>
    </xdr:to>
    <xdr:cxnSp macro="">
      <xdr:nvCxnSpPr>
        <xdr:cNvPr id="479" name="直線コネクタ 478">
          <a:extLst>
            <a:ext uri="{FF2B5EF4-FFF2-40B4-BE49-F238E27FC236}">
              <a16:creationId xmlns:a16="http://schemas.microsoft.com/office/drawing/2014/main" id="{59D2408E-AA31-4DDF-8FA0-5A40265AE452}"/>
            </a:ext>
          </a:extLst>
        </xdr:cNvPr>
        <xdr:cNvCxnSpPr/>
      </xdr:nvCxnSpPr>
      <xdr:spPr>
        <a:xfrm flipV="1">
          <a:off x="6924040" y="1757553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101600</xdr:rowOff>
    </xdr:from>
    <xdr:to>
      <xdr:col>36</xdr:col>
      <xdr:colOff>165100</xdr:colOff>
      <xdr:row>105</xdr:row>
      <xdr:rowOff>31750</xdr:rowOff>
    </xdr:to>
    <xdr:sp macro="" textlink="">
      <xdr:nvSpPr>
        <xdr:cNvPr id="480" name="楕円 479">
          <a:extLst>
            <a:ext uri="{FF2B5EF4-FFF2-40B4-BE49-F238E27FC236}">
              <a16:creationId xmlns:a16="http://schemas.microsoft.com/office/drawing/2014/main" id="{2AED08FE-AF86-40C0-849A-58337A8B5A76}"/>
            </a:ext>
          </a:extLst>
        </xdr:cNvPr>
        <xdr:cNvSpPr/>
      </xdr:nvSpPr>
      <xdr:spPr>
        <a:xfrm>
          <a:off x="609854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148589</xdr:rowOff>
    </xdr:from>
    <xdr:to>
      <xdr:col>41</xdr:col>
      <xdr:colOff>50800</xdr:colOff>
      <xdr:row>104</xdr:row>
      <xdr:rowOff>152400</xdr:rowOff>
    </xdr:to>
    <xdr:cxnSp macro="">
      <xdr:nvCxnSpPr>
        <xdr:cNvPr id="481" name="直線コネクタ 480">
          <a:extLst>
            <a:ext uri="{FF2B5EF4-FFF2-40B4-BE49-F238E27FC236}">
              <a16:creationId xmlns:a16="http://schemas.microsoft.com/office/drawing/2014/main" id="{E37B2933-3218-419A-8933-CCBD283E08C2}"/>
            </a:ext>
          </a:extLst>
        </xdr:cNvPr>
        <xdr:cNvCxnSpPr/>
      </xdr:nvCxnSpPr>
      <xdr:spPr>
        <a:xfrm flipV="1">
          <a:off x="6149340" y="1758314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1728B7DB-8505-4CD5-84A1-1887817F579C}"/>
            </a:ext>
          </a:extLst>
        </xdr:cNvPr>
        <xdr:cNvSpPr txBox="1"/>
      </xdr:nvSpPr>
      <xdr:spPr>
        <a:xfrm>
          <a:off x="8271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06A1AB12-B326-4C8E-8AD0-E02DF3A82AE1}"/>
            </a:ext>
          </a:extLst>
        </xdr:cNvPr>
        <xdr:cNvSpPr txBox="1"/>
      </xdr:nvSpPr>
      <xdr:spPr>
        <a:xfrm>
          <a:off x="7509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B59D6DD4-F474-4A86-A9F6-CDB3BE2F7C94}"/>
            </a:ext>
          </a:extLst>
        </xdr:cNvPr>
        <xdr:cNvSpPr txBox="1"/>
      </xdr:nvSpPr>
      <xdr:spPr>
        <a:xfrm>
          <a:off x="671202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3FF327E6-4049-4B37-80A0-4C2717C1D432}"/>
            </a:ext>
          </a:extLst>
        </xdr:cNvPr>
        <xdr:cNvSpPr txBox="1"/>
      </xdr:nvSpPr>
      <xdr:spPr>
        <a:xfrm>
          <a:off x="59373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36847</xdr:rowOff>
    </xdr:from>
    <xdr:ext cx="469744" cy="259045"/>
    <xdr:sp macro="" textlink="">
      <xdr:nvSpPr>
        <xdr:cNvPr id="486" name="n_1mainValue【市民会館】&#10;一人当たり面積">
          <a:extLst>
            <a:ext uri="{FF2B5EF4-FFF2-40B4-BE49-F238E27FC236}">
              <a16:creationId xmlns:a16="http://schemas.microsoft.com/office/drawing/2014/main" id="{48A8672B-09B4-47B2-9CFA-2FEA394D9F64}"/>
            </a:ext>
          </a:extLst>
        </xdr:cNvPr>
        <xdr:cNvSpPr txBox="1"/>
      </xdr:nvSpPr>
      <xdr:spPr>
        <a:xfrm>
          <a:off x="8271587" y="1730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36847</xdr:rowOff>
    </xdr:from>
    <xdr:ext cx="469744" cy="259045"/>
    <xdr:sp macro="" textlink="">
      <xdr:nvSpPr>
        <xdr:cNvPr id="487" name="n_2mainValue【市民会館】&#10;一人当たり面積">
          <a:extLst>
            <a:ext uri="{FF2B5EF4-FFF2-40B4-BE49-F238E27FC236}">
              <a16:creationId xmlns:a16="http://schemas.microsoft.com/office/drawing/2014/main" id="{66477795-ABAB-4A09-A72E-B7103914BCE9}"/>
            </a:ext>
          </a:extLst>
        </xdr:cNvPr>
        <xdr:cNvSpPr txBox="1"/>
      </xdr:nvSpPr>
      <xdr:spPr>
        <a:xfrm>
          <a:off x="7509587" y="1730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44466</xdr:rowOff>
    </xdr:from>
    <xdr:ext cx="469744" cy="259045"/>
    <xdr:sp macro="" textlink="">
      <xdr:nvSpPr>
        <xdr:cNvPr id="488" name="n_3mainValue【市民会館】&#10;一人当たり面積">
          <a:extLst>
            <a:ext uri="{FF2B5EF4-FFF2-40B4-BE49-F238E27FC236}">
              <a16:creationId xmlns:a16="http://schemas.microsoft.com/office/drawing/2014/main" id="{C2140485-6702-4A9F-BB8E-15CF845271BA}"/>
            </a:ext>
          </a:extLst>
        </xdr:cNvPr>
        <xdr:cNvSpPr txBox="1"/>
      </xdr:nvSpPr>
      <xdr:spPr>
        <a:xfrm>
          <a:off x="6712027" y="1731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48277</xdr:rowOff>
    </xdr:from>
    <xdr:ext cx="469744" cy="259045"/>
    <xdr:sp macro="" textlink="">
      <xdr:nvSpPr>
        <xdr:cNvPr id="489" name="n_4mainValue【市民会館】&#10;一人当たり面積">
          <a:extLst>
            <a:ext uri="{FF2B5EF4-FFF2-40B4-BE49-F238E27FC236}">
              <a16:creationId xmlns:a16="http://schemas.microsoft.com/office/drawing/2014/main" id="{869EDD85-93F3-49F7-9469-7270185B5DAA}"/>
            </a:ext>
          </a:extLst>
        </xdr:cNvPr>
        <xdr:cNvSpPr txBox="1"/>
      </xdr:nvSpPr>
      <xdr:spPr>
        <a:xfrm>
          <a:off x="59373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7B790DCA-3668-439F-ACF5-B81164670CA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307D88DE-A68B-4C24-BCCF-DC4B5DA60C5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66429DC4-4529-4AD2-9FA4-0001930DD92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1619AE3-FF0D-4A16-9FF3-584DF1CFC26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5A89EBB3-5FB6-4565-B404-0FE0CE70C9E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241EF2D-3254-4F47-B91F-55EA8C35A21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671EB83-44BF-4DBD-B5F1-AB55B1701C7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8C71454-9B9E-4878-909E-94022C13FAA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DA55D559-F0A2-4943-9CB7-613B0D93272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218F92E5-966D-4754-8DD9-0951EADF54F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E7228468-1A18-4463-871D-3578DFF428B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8F9A823-1193-4A8B-A7F1-185432ECA7C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A62F7DF2-BA73-4EE7-801D-FB6BAFD6F83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BABA911-896B-4CE3-B8F1-A94505A3659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D559A6D-2C52-4262-9300-9171C5D0055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1D3828C-252A-4714-8DF2-35752CC963A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D07D27E1-DC8D-41AF-B937-AB771A6D380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119B158B-E998-4CC4-8E0A-0A97E84E814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1D2F082E-39A7-4554-8E66-FB8CACBD378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F09FCDEB-E5BA-4742-AD7E-97EC0B5E2CB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2BB5A98F-1D07-48BD-B96D-67E5FFA7B8A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2E3171E3-E47E-47A8-8F19-649456D5D7A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51523344-4BCD-46D9-9537-CB8AFD54A6D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9DA2DF85-9CAB-48CA-B8EF-47AEE8EDD13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908FA18-46D5-465D-9068-949F6C88BF3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C663EE14-BF65-4913-A2EE-94222FDD6E72}"/>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DDC6762-F041-4E6C-8AB3-69BDE4968797}"/>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AC27F5B3-24A5-44ED-A346-EC0BA828BD80}"/>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427EAE6-AA68-428B-9B71-13BB5316B629}"/>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89952BCD-10B7-46EE-B594-3166B97BAE7C}"/>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FD7ED31-BDE0-4771-A736-87BB32D020A2}"/>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F7DFEFA4-9CB9-43D4-9199-BE2BD949374C}"/>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C977068E-D5D8-4315-93F2-BBA181B6D43C}"/>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DE10C91F-DA84-4252-9EA1-49F73DA17F59}"/>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B62FFAAA-1A74-4AF9-A569-548250A863EB}"/>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1280AE1F-6C12-4CB3-BE14-F52ECF70DEAC}"/>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ED841F1-C478-465F-994B-753AB4A690A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267649D-E364-49D2-BAD4-B020B399F9C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3C28F72-D2EF-42EB-813F-C7923224B4B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B9822CA-31BA-41AA-8D66-F20316327EB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E24F80B-1122-4C7A-9E7C-110C2C0A0F0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31" name="楕円 530">
          <a:extLst>
            <a:ext uri="{FF2B5EF4-FFF2-40B4-BE49-F238E27FC236}">
              <a16:creationId xmlns:a16="http://schemas.microsoft.com/office/drawing/2014/main" id="{440BE498-C04C-4F70-9582-8A1EE27CE5A2}"/>
            </a:ext>
          </a:extLst>
        </xdr:cNvPr>
        <xdr:cNvSpPr/>
      </xdr:nvSpPr>
      <xdr:spPr>
        <a:xfrm>
          <a:off x="14325600" y="63293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149514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174A367-0F30-4757-AF68-32F4A3EC6570}"/>
            </a:ext>
          </a:extLst>
        </xdr:cNvPr>
        <xdr:cNvSpPr txBox="1"/>
      </xdr:nvSpPr>
      <xdr:spPr>
        <a:xfrm>
          <a:off x="144145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533" name="楕円 532">
          <a:extLst>
            <a:ext uri="{FF2B5EF4-FFF2-40B4-BE49-F238E27FC236}">
              <a16:creationId xmlns:a16="http://schemas.microsoft.com/office/drawing/2014/main" id="{924518B6-2BFC-40BB-A6B9-030ED4CC3D52}"/>
            </a:ext>
          </a:extLst>
        </xdr:cNvPr>
        <xdr:cNvSpPr/>
      </xdr:nvSpPr>
      <xdr:spPr>
        <a:xfrm>
          <a:off x="13578840" y="629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38</xdr:row>
      <xdr:rowOff>5987</xdr:rowOff>
    </xdr:to>
    <xdr:cxnSp macro="">
      <xdr:nvCxnSpPr>
        <xdr:cNvPr id="534" name="直線コネクタ 533">
          <a:extLst>
            <a:ext uri="{FF2B5EF4-FFF2-40B4-BE49-F238E27FC236}">
              <a16:creationId xmlns:a16="http://schemas.microsoft.com/office/drawing/2014/main" id="{9B4FAF87-C97D-4E77-A269-3D0F82F1D789}"/>
            </a:ext>
          </a:extLst>
        </xdr:cNvPr>
        <xdr:cNvCxnSpPr/>
      </xdr:nvCxnSpPr>
      <xdr:spPr>
        <a:xfrm>
          <a:off x="13629640" y="6344194"/>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56424</xdr:rowOff>
    </xdr:from>
    <xdr:to>
      <xdr:col>76</xdr:col>
      <xdr:colOff>165100</xdr:colOff>
      <xdr:row>37</xdr:row>
      <xdr:rowOff>158024</xdr:rowOff>
    </xdr:to>
    <xdr:sp macro="" textlink="">
      <xdr:nvSpPr>
        <xdr:cNvPr id="535" name="楕円 534">
          <a:extLst>
            <a:ext uri="{FF2B5EF4-FFF2-40B4-BE49-F238E27FC236}">
              <a16:creationId xmlns:a16="http://schemas.microsoft.com/office/drawing/2014/main" id="{7C06084F-0A3C-4829-B2C8-7900D5BB4D53}"/>
            </a:ext>
          </a:extLst>
        </xdr:cNvPr>
        <xdr:cNvSpPr/>
      </xdr:nvSpPr>
      <xdr:spPr>
        <a:xfrm>
          <a:off x="12804140" y="62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107224</xdr:rowOff>
    </xdr:from>
    <xdr:to>
      <xdr:col>81</xdr:col>
      <xdr:colOff>50800</xdr:colOff>
      <xdr:row>37</xdr:row>
      <xdr:rowOff>141514</xdr:rowOff>
    </xdr:to>
    <xdr:cxnSp macro="">
      <xdr:nvCxnSpPr>
        <xdr:cNvPr id="536" name="直線コネクタ 535">
          <a:extLst>
            <a:ext uri="{FF2B5EF4-FFF2-40B4-BE49-F238E27FC236}">
              <a16:creationId xmlns:a16="http://schemas.microsoft.com/office/drawing/2014/main" id="{BD80D2A8-6E5A-4D13-89DE-4C92C04365D6}"/>
            </a:ext>
          </a:extLst>
        </xdr:cNvPr>
        <xdr:cNvCxnSpPr/>
      </xdr:nvCxnSpPr>
      <xdr:spPr>
        <a:xfrm>
          <a:off x="12854940" y="630990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18869</xdr:rowOff>
    </xdr:from>
    <xdr:to>
      <xdr:col>72</xdr:col>
      <xdr:colOff>38100</xdr:colOff>
      <xdr:row>37</xdr:row>
      <xdr:rowOff>120469</xdr:rowOff>
    </xdr:to>
    <xdr:sp macro="" textlink="">
      <xdr:nvSpPr>
        <xdr:cNvPr id="537" name="楕円 536">
          <a:extLst>
            <a:ext uri="{FF2B5EF4-FFF2-40B4-BE49-F238E27FC236}">
              <a16:creationId xmlns:a16="http://schemas.microsoft.com/office/drawing/2014/main" id="{2B1F64A4-FF7D-4C6D-BE9F-F1CFA3DF7DF3}"/>
            </a:ext>
          </a:extLst>
        </xdr:cNvPr>
        <xdr:cNvSpPr/>
      </xdr:nvSpPr>
      <xdr:spPr>
        <a:xfrm>
          <a:off x="12029440" y="6221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69669</xdr:rowOff>
    </xdr:from>
    <xdr:to>
      <xdr:col>76</xdr:col>
      <xdr:colOff>114300</xdr:colOff>
      <xdr:row>37</xdr:row>
      <xdr:rowOff>107224</xdr:rowOff>
    </xdr:to>
    <xdr:cxnSp macro="">
      <xdr:nvCxnSpPr>
        <xdr:cNvPr id="538" name="直線コネクタ 537">
          <a:extLst>
            <a:ext uri="{FF2B5EF4-FFF2-40B4-BE49-F238E27FC236}">
              <a16:creationId xmlns:a16="http://schemas.microsoft.com/office/drawing/2014/main" id="{3F66C321-2505-487B-A77F-8BF936D5A5EE}"/>
            </a:ext>
          </a:extLst>
        </xdr:cNvPr>
        <xdr:cNvCxnSpPr/>
      </xdr:nvCxnSpPr>
      <xdr:spPr>
        <a:xfrm>
          <a:off x="12072620" y="6272349"/>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151130</xdr:rowOff>
    </xdr:from>
    <xdr:to>
      <xdr:col>67</xdr:col>
      <xdr:colOff>101600</xdr:colOff>
      <xdr:row>37</xdr:row>
      <xdr:rowOff>81280</xdr:rowOff>
    </xdr:to>
    <xdr:sp macro="" textlink="">
      <xdr:nvSpPr>
        <xdr:cNvPr id="539" name="楕円 538">
          <a:extLst>
            <a:ext uri="{FF2B5EF4-FFF2-40B4-BE49-F238E27FC236}">
              <a16:creationId xmlns:a16="http://schemas.microsoft.com/office/drawing/2014/main" id="{E129215A-1D35-4AB5-A080-5A9C7A1543AF}"/>
            </a:ext>
          </a:extLst>
        </xdr:cNvPr>
        <xdr:cNvSpPr/>
      </xdr:nvSpPr>
      <xdr:spPr>
        <a:xfrm>
          <a:off x="1123188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30480</xdr:rowOff>
    </xdr:from>
    <xdr:to>
      <xdr:col>71</xdr:col>
      <xdr:colOff>177800</xdr:colOff>
      <xdr:row>37</xdr:row>
      <xdr:rowOff>69669</xdr:rowOff>
    </xdr:to>
    <xdr:cxnSp macro="">
      <xdr:nvCxnSpPr>
        <xdr:cNvPr id="540" name="直線コネクタ 539">
          <a:extLst>
            <a:ext uri="{FF2B5EF4-FFF2-40B4-BE49-F238E27FC236}">
              <a16:creationId xmlns:a16="http://schemas.microsoft.com/office/drawing/2014/main" id="{40FA6CE0-09BC-4B44-A347-FC16C11FF08D}"/>
            </a:ext>
          </a:extLst>
        </xdr:cNvPr>
        <xdr:cNvCxnSpPr/>
      </xdr:nvCxnSpPr>
      <xdr:spPr>
        <a:xfrm>
          <a:off x="11282680" y="6233160"/>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799F219-F48E-440D-8FD1-1A486DDB7B4B}"/>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AB12486-8E3A-4201-9CDD-1F645603D38B}"/>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D6D1A079-2C32-4512-9EA8-AD62121B263E}"/>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BE63B08-9DFC-47FE-8484-B456696EC488}"/>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847D147-11FE-40B0-BB22-1CA6F21F6E0E}"/>
            </a:ext>
          </a:extLst>
        </xdr:cNvPr>
        <xdr:cNvSpPr txBox="1"/>
      </xdr:nvSpPr>
      <xdr:spPr>
        <a:xfrm>
          <a:off x="134372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3101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2BC9F8E-2A0C-41E5-BDBF-EF3DDD25525B}"/>
            </a:ext>
          </a:extLst>
        </xdr:cNvPr>
        <xdr:cNvSpPr txBox="1"/>
      </xdr:nvSpPr>
      <xdr:spPr>
        <a:xfrm>
          <a:off x="126752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136996</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C4DFACB-45CE-4E3E-A48D-F9F100219C2F}"/>
            </a:ext>
          </a:extLst>
        </xdr:cNvPr>
        <xdr:cNvSpPr txBox="1"/>
      </xdr:nvSpPr>
      <xdr:spPr>
        <a:xfrm>
          <a:off x="1190054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6F9B840-EC80-4C85-A602-D4BD8C9F71D2}"/>
            </a:ext>
          </a:extLst>
        </xdr:cNvPr>
        <xdr:cNvSpPr txBox="1"/>
      </xdr:nvSpPr>
      <xdr:spPr>
        <a:xfrm>
          <a:off x="1110298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C7962AE-2637-4756-A4EA-799D37E76F3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B2DA67C-F344-4919-B7AC-AB1E27D7499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D1B07163-0AF5-41BB-8AB6-B9F410CF6DC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B3E0ACB-E881-4E04-A3F3-1744FE031BE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AD53ADF-8D3D-49F4-9B1D-439EE7DB797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73E8E2BB-2D36-45C4-8AC6-52B8C303CB2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2611018-E250-4B76-B69C-16C3CAE6E65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D23ED5D-E669-4935-AEBD-2F05FC89F02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CF799D1-D241-40BD-ADB6-4CE061B9E0B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66662D15-52DA-4AF8-B5D4-FA27BD29A6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29C125A3-17E1-44F0-8BDA-737EECBF8B1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B068DA9-8FDC-4FF7-8620-A19AF120C9C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953BF0BD-4D7B-4832-BD4D-3DC37248DEA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20239BB-F961-4929-ADA2-C33405AABF88}"/>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C9F1A45-EC58-4412-AA08-1DAC75DAEA9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A71B02C-D604-4CDE-A813-C717B1AF7E9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02463A9-29A1-441A-AB54-76F20D06049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93A7224-C60C-44C5-82F3-7183BF491358}"/>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B26D170-B013-4BC5-817C-626FE4985AF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8DB6FA8C-EFBF-4557-A597-ED9F4BE9604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C204469-3735-4ED1-92B4-B5347C11459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82952D1-014E-465A-86C9-74A01EDC80C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2CEE226-C21D-40E7-847C-41D241D7534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CD506DEF-6254-47D4-B750-DC8F8F1984E9}"/>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1AC33D7-9358-4F0C-9A87-8325CC8DD2E4}"/>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64D8A2A8-4C10-477A-B8A9-F773E10957B7}"/>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4118BBA2-8D38-42C1-B576-D7024BB1FEE5}"/>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9E94FC47-7737-4355-8CB9-F7C0410BD66C}"/>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6F399DAB-F4ED-4CDA-A4A1-D1160898C986}"/>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8E2BD364-73C1-448C-AE42-045C5385A6E2}"/>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1E223BAF-3728-4148-A271-AAC73E8C0048}"/>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E57A6F80-FF62-4641-AD26-36DA95B92E93}"/>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2167AA97-0EF7-4B1C-AB51-2391D3B72261}"/>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4351A40F-FFE1-4840-A321-A547C3CB313B}"/>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8C7698F-D033-40FA-97D7-847EC76A8D5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9F45B71-0073-4150-B63A-E7EBE0D050E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A6E4706-E4BA-4054-9E58-D61668B58B8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662324A-6FA7-4F53-AF3F-EEC9D875319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64FDEB4-9BDA-421F-971E-75BD50B73B3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29466</xdr:rowOff>
    </xdr:from>
    <xdr:to>
      <xdr:col>116</xdr:col>
      <xdr:colOff>114300</xdr:colOff>
      <xdr:row>41</xdr:row>
      <xdr:rowOff>131066</xdr:rowOff>
    </xdr:to>
    <xdr:sp macro="" textlink="">
      <xdr:nvSpPr>
        <xdr:cNvPr id="588" name="楕円 587">
          <a:extLst>
            <a:ext uri="{FF2B5EF4-FFF2-40B4-BE49-F238E27FC236}">
              <a16:creationId xmlns:a16="http://schemas.microsoft.com/office/drawing/2014/main" id="{89F999E3-BCDA-468D-B70B-957ADB258CA9}"/>
            </a:ext>
          </a:extLst>
        </xdr:cNvPr>
        <xdr:cNvSpPr/>
      </xdr:nvSpPr>
      <xdr:spPr>
        <a:xfrm>
          <a:off x="19458940" y="6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7893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8BCF0577-8B1F-472B-B42F-3B6D14C5EBE1}"/>
            </a:ext>
          </a:extLst>
        </xdr:cNvPr>
        <xdr:cNvSpPr txBox="1"/>
      </xdr:nvSpPr>
      <xdr:spPr>
        <a:xfrm>
          <a:off x="19547840" y="68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28345</xdr:rowOff>
    </xdr:from>
    <xdr:to>
      <xdr:col>112</xdr:col>
      <xdr:colOff>38100</xdr:colOff>
      <xdr:row>41</xdr:row>
      <xdr:rowOff>129945</xdr:rowOff>
    </xdr:to>
    <xdr:sp macro="" textlink="">
      <xdr:nvSpPr>
        <xdr:cNvPr id="590" name="楕円 589">
          <a:extLst>
            <a:ext uri="{FF2B5EF4-FFF2-40B4-BE49-F238E27FC236}">
              <a16:creationId xmlns:a16="http://schemas.microsoft.com/office/drawing/2014/main" id="{274BB67B-6352-4AD6-BBA9-8FADAD1BD037}"/>
            </a:ext>
          </a:extLst>
        </xdr:cNvPr>
        <xdr:cNvSpPr/>
      </xdr:nvSpPr>
      <xdr:spPr>
        <a:xfrm>
          <a:off x="18735040" y="6901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79145</xdr:rowOff>
    </xdr:from>
    <xdr:to>
      <xdr:col>116</xdr:col>
      <xdr:colOff>63500</xdr:colOff>
      <xdr:row>41</xdr:row>
      <xdr:rowOff>80266</xdr:rowOff>
    </xdr:to>
    <xdr:cxnSp macro="">
      <xdr:nvCxnSpPr>
        <xdr:cNvPr id="591" name="直線コネクタ 590">
          <a:extLst>
            <a:ext uri="{FF2B5EF4-FFF2-40B4-BE49-F238E27FC236}">
              <a16:creationId xmlns:a16="http://schemas.microsoft.com/office/drawing/2014/main" id="{2F0699FF-71E1-495D-B05F-89E5A1336900}"/>
            </a:ext>
          </a:extLst>
        </xdr:cNvPr>
        <xdr:cNvCxnSpPr/>
      </xdr:nvCxnSpPr>
      <xdr:spPr>
        <a:xfrm>
          <a:off x="18778220" y="6952385"/>
          <a:ext cx="73152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26470</xdr:rowOff>
    </xdr:from>
    <xdr:to>
      <xdr:col>107</xdr:col>
      <xdr:colOff>101600</xdr:colOff>
      <xdr:row>41</xdr:row>
      <xdr:rowOff>128070</xdr:rowOff>
    </xdr:to>
    <xdr:sp macro="" textlink="">
      <xdr:nvSpPr>
        <xdr:cNvPr id="592" name="楕円 591">
          <a:extLst>
            <a:ext uri="{FF2B5EF4-FFF2-40B4-BE49-F238E27FC236}">
              <a16:creationId xmlns:a16="http://schemas.microsoft.com/office/drawing/2014/main" id="{44B5C247-3AB7-455A-9128-FDD8C5B266DF}"/>
            </a:ext>
          </a:extLst>
        </xdr:cNvPr>
        <xdr:cNvSpPr/>
      </xdr:nvSpPr>
      <xdr:spPr>
        <a:xfrm>
          <a:off x="17937480" y="68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77270</xdr:rowOff>
    </xdr:from>
    <xdr:to>
      <xdr:col>111</xdr:col>
      <xdr:colOff>177800</xdr:colOff>
      <xdr:row>41</xdr:row>
      <xdr:rowOff>79145</xdr:rowOff>
    </xdr:to>
    <xdr:cxnSp macro="">
      <xdr:nvCxnSpPr>
        <xdr:cNvPr id="593" name="直線コネクタ 592">
          <a:extLst>
            <a:ext uri="{FF2B5EF4-FFF2-40B4-BE49-F238E27FC236}">
              <a16:creationId xmlns:a16="http://schemas.microsoft.com/office/drawing/2014/main" id="{778EF2CD-62E7-452E-9242-6DF75A51E345}"/>
            </a:ext>
          </a:extLst>
        </xdr:cNvPr>
        <xdr:cNvCxnSpPr/>
      </xdr:nvCxnSpPr>
      <xdr:spPr>
        <a:xfrm>
          <a:off x="17988280" y="6950510"/>
          <a:ext cx="78994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25922</xdr:rowOff>
    </xdr:from>
    <xdr:to>
      <xdr:col>102</xdr:col>
      <xdr:colOff>165100</xdr:colOff>
      <xdr:row>41</xdr:row>
      <xdr:rowOff>127522</xdr:rowOff>
    </xdr:to>
    <xdr:sp macro="" textlink="">
      <xdr:nvSpPr>
        <xdr:cNvPr id="594" name="楕円 593">
          <a:extLst>
            <a:ext uri="{FF2B5EF4-FFF2-40B4-BE49-F238E27FC236}">
              <a16:creationId xmlns:a16="http://schemas.microsoft.com/office/drawing/2014/main" id="{B34E3240-D557-41DB-915B-E8177E20548E}"/>
            </a:ext>
          </a:extLst>
        </xdr:cNvPr>
        <xdr:cNvSpPr/>
      </xdr:nvSpPr>
      <xdr:spPr>
        <a:xfrm>
          <a:off x="17162780" y="68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76722</xdr:rowOff>
    </xdr:from>
    <xdr:to>
      <xdr:col>107</xdr:col>
      <xdr:colOff>50800</xdr:colOff>
      <xdr:row>41</xdr:row>
      <xdr:rowOff>77270</xdr:rowOff>
    </xdr:to>
    <xdr:cxnSp macro="">
      <xdr:nvCxnSpPr>
        <xdr:cNvPr id="595" name="直線コネクタ 594">
          <a:extLst>
            <a:ext uri="{FF2B5EF4-FFF2-40B4-BE49-F238E27FC236}">
              <a16:creationId xmlns:a16="http://schemas.microsoft.com/office/drawing/2014/main" id="{C6887696-9A26-40D3-9165-A4A002490A1D}"/>
            </a:ext>
          </a:extLst>
        </xdr:cNvPr>
        <xdr:cNvCxnSpPr/>
      </xdr:nvCxnSpPr>
      <xdr:spPr>
        <a:xfrm>
          <a:off x="17213580" y="6949962"/>
          <a:ext cx="7747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24661</xdr:rowOff>
    </xdr:from>
    <xdr:to>
      <xdr:col>98</xdr:col>
      <xdr:colOff>38100</xdr:colOff>
      <xdr:row>41</xdr:row>
      <xdr:rowOff>126261</xdr:rowOff>
    </xdr:to>
    <xdr:sp macro="" textlink="">
      <xdr:nvSpPr>
        <xdr:cNvPr id="596" name="楕円 595">
          <a:extLst>
            <a:ext uri="{FF2B5EF4-FFF2-40B4-BE49-F238E27FC236}">
              <a16:creationId xmlns:a16="http://schemas.microsoft.com/office/drawing/2014/main" id="{C0893193-D652-4BB4-A18E-66E87C6AB8CF}"/>
            </a:ext>
          </a:extLst>
        </xdr:cNvPr>
        <xdr:cNvSpPr/>
      </xdr:nvSpPr>
      <xdr:spPr>
        <a:xfrm>
          <a:off x="16388080" y="6897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75461</xdr:rowOff>
    </xdr:from>
    <xdr:to>
      <xdr:col>102</xdr:col>
      <xdr:colOff>114300</xdr:colOff>
      <xdr:row>41</xdr:row>
      <xdr:rowOff>76722</xdr:rowOff>
    </xdr:to>
    <xdr:cxnSp macro="">
      <xdr:nvCxnSpPr>
        <xdr:cNvPr id="597" name="直線コネクタ 596">
          <a:extLst>
            <a:ext uri="{FF2B5EF4-FFF2-40B4-BE49-F238E27FC236}">
              <a16:creationId xmlns:a16="http://schemas.microsoft.com/office/drawing/2014/main" id="{6B16677B-E270-443A-9F5A-563B7890E46B}"/>
            </a:ext>
          </a:extLst>
        </xdr:cNvPr>
        <xdr:cNvCxnSpPr/>
      </xdr:nvCxnSpPr>
      <xdr:spPr>
        <a:xfrm>
          <a:off x="16431260" y="6948701"/>
          <a:ext cx="78232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29712752-75ED-43FF-A655-41EAD61B7405}"/>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552D0FB-5DB4-4F64-9910-194EBBA55215}"/>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7C3FAAA8-FD4A-4D44-92EA-3AA54213F82F}"/>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3F3A78B-A6D0-4E1D-9059-1944950D749C}"/>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121072</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5326CC6C-4EEA-4926-A499-42DEE666BB6E}"/>
            </a:ext>
          </a:extLst>
        </xdr:cNvPr>
        <xdr:cNvSpPr txBox="1"/>
      </xdr:nvSpPr>
      <xdr:spPr>
        <a:xfrm>
          <a:off x="18528811" y="69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119197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84F576DB-B4F9-4D2E-BB90-18910F0F4A1D}"/>
            </a:ext>
          </a:extLst>
        </xdr:cNvPr>
        <xdr:cNvSpPr txBox="1"/>
      </xdr:nvSpPr>
      <xdr:spPr>
        <a:xfrm>
          <a:off x="17766811" y="699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118649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EEA338E5-3402-4023-AA86-A4FCF2F1ACDE}"/>
            </a:ext>
          </a:extLst>
        </xdr:cNvPr>
        <xdr:cNvSpPr txBox="1"/>
      </xdr:nvSpPr>
      <xdr:spPr>
        <a:xfrm>
          <a:off x="16969251" y="69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117388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0069D89-DCA6-48BD-95E4-AC1A6E99577E}"/>
            </a:ext>
          </a:extLst>
        </xdr:cNvPr>
        <xdr:cNvSpPr txBox="1"/>
      </xdr:nvSpPr>
      <xdr:spPr>
        <a:xfrm>
          <a:off x="16194551" y="69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69E181B-366D-4BBA-8125-4C96F43C5F2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55DC9F4-9341-4499-B35E-38D0DC74BDF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DBC4A639-307B-4507-A7B8-D4BB1C71EA0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B1FDE97-DC20-4072-A457-29665915F92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606C8FC-9EA7-45A0-9909-CAB1A7C164E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90BC78F-883A-41D5-BD81-97A5B59AB06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5BA8F7C-3602-41F7-A360-B6A236F0EDA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756B4BF6-436F-437B-9FB6-AE133665FAC4}"/>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2121FD49-0AA6-46D3-AF01-8FB311A42C4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D05335C7-6B46-4B53-9CBE-70B2EA38E94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0BC3A422-8DFB-44EF-AA71-E49AADF025F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6F36639B-2D69-4C2D-B65D-C85EE9C52E5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11616C8E-5EF6-4815-8C4F-17852E76D18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F2D8CC1B-FD4C-49EC-AC4E-F276AFE0D7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DAB4FBB7-1190-4DEE-98BD-C64574DAFFD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E670D9DA-1EED-48FC-91FC-7431749D096E}"/>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BB9E516-E2C0-41A5-ADFE-DA6B1C89EE3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D4DEAA67-DE36-45C4-9624-2644C61CE41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E851386-5321-477D-B636-B7354D0FDFC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40856F7-6C73-477A-B230-F1A856727F0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1C897A84-6721-4A85-9B54-3682096F4C1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27E26AA-E1C0-4841-AAAD-F4F291E5D5A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68307E7-7362-4E1D-A7BA-30D3AEA16CC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598BC2E-5EA5-4D78-8403-D86DFB3398D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23CA5DCC-E30A-4617-B532-601D882BCC2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56CDC3B-7C62-4809-9628-D90D4ACB2E6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CC2A417-7164-4D97-AB87-1E6A65FC98D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81E52334-62A7-4A76-8E78-2078E470887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433E7ACE-8E85-4E3C-9F37-B0D2FEABEFA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7D9948B7-A911-4C81-9351-F1BD7BB1D01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A89928AC-192C-449E-B053-00B42EBF24E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8ED2B0BB-1109-43A5-8165-39877BACA5F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2C34752-31E1-4804-B702-28E887E074A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B3FE303D-F2E3-4066-A30D-F883B93033A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60FD2D4-FD5C-495B-AFEC-88515F23EB4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FE3353C5-FA4C-4B8F-9ABB-306ED0A00E5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E9A46226-1D1C-45F1-B098-340BF389341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C39277CE-5626-48C3-A585-F9473DE033F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5ADFE9C4-B71D-427A-ACFF-8AEB351D7D6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CEF048D6-383A-4968-B38E-966FE7605DB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6" name="直線コネクタ 645">
          <a:extLst>
            <a:ext uri="{FF2B5EF4-FFF2-40B4-BE49-F238E27FC236}">
              <a16:creationId xmlns:a16="http://schemas.microsoft.com/office/drawing/2014/main" id="{E9432693-1B62-496A-B9E7-C3EFBB2753D0}"/>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2EA67441-0878-45A1-B4E3-D406157C1F93}"/>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983D6D6F-ECD5-44F3-A941-CDAB41B67D37}"/>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895A17BF-1277-4A73-91E5-A994BA835DAA}"/>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8D997FB3-4625-4B4C-AFFF-978C6C52601B}"/>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C02B8F2-7F6B-4914-8986-50ADA1A2B23B}"/>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D477F85F-0226-491F-8108-1F88E2C15E2B}"/>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48CA851F-72B0-423D-B229-62453005A3DF}"/>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4" name="フローチャート: 判断 653">
          <a:extLst>
            <a:ext uri="{FF2B5EF4-FFF2-40B4-BE49-F238E27FC236}">
              <a16:creationId xmlns:a16="http://schemas.microsoft.com/office/drawing/2014/main" id="{ECAF5606-ADB6-4680-80AD-4F21D76D94A4}"/>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5" name="フローチャート: 判断 654">
          <a:extLst>
            <a:ext uri="{FF2B5EF4-FFF2-40B4-BE49-F238E27FC236}">
              <a16:creationId xmlns:a16="http://schemas.microsoft.com/office/drawing/2014/main" id="{33492DDA-ACEC-4670-80A2-2621BFE6DF22}"/>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6" name="フローチャート: 判断 655">
          <a:extLst>
            <a:ext uri="{FF2B5EF4-FFF2-40B4-BE49-F238E27FC236}">
              <a16:creationId xmlns:a16="http://schemas.microsoft.com/office/drawing/2014/main" id="{C626F592-4A4D-46A6-96E4-9A1641FBD7D5}"/>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5272F11-0FD0-4939-8F12-CDD5BCD321C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74787B9-D03E-4066-A9EE-1D00B9BB0B3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185A926-71DE-462A-ABD2-4853D17FDF6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65DC652-C851-4636-87E4-72C9D26CB97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8B9DE68-980F-433B-B69B-1AEAD8D893D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80645</xdr:rowOff>
    </xdr:from>
    <xdr:to>
      <xdr:col>85</xdr:col>
      <xdr:colOff>177800</xdr:colOff>
      <xdr:row>82</xdr:row>
      <xdr:rowOff>10795</xdr:rowOff>
    </xdr:to>
    <xdr:sp macro="" textlink="">
      <xdr:nvSpPr>
        <xdr:cNvPr id="662" name="楕円 661">
          <a:extLst>
            <a:ext uri="{FF2B5EF4-FFF2-40B4-BE49-F238E27FC236}">
              <a16:creationId xmlns:a16="http://schemas.microsoft.com/office/drawing/2014/main" id="{C8D09EC4-D423-45F4-879E-692AA9DD2F51}"/>
            </a:ext>
          </a:extLst>
        </xdr:cNvPr>
        <xdr:cNvSpPr/>
      </xdr:nvSpPr>
      <xdr:spPr>
        <a:xfrm>
          <a:off x="14325600" y="136594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103522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FF057309-701F-429D-A09F-BA84DD5E7AC6}"/>
            </a:ext>
          </a:extLst>
        </xdr:cNvPr>
        <xdr:cNvSpPr txBox="1"/>
      </xdr:nvSpPr>
      <xdr:spPr>
        <a:xfrm>
          <a:off x="14414500"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4" name="楕円 663">
          <a:extLst>
            <a:ext uri="{FF2B5EF4-FFF2-40B4-BE49-F238E27FC236}">
              <a16:creationId xmlns:a16="http://schemas.microsoft.com/office/drawing/2014/main" id="{6540F05F-968E-48BA-BB12-975CF4510DEC}"/>
            </a:ext>
          </a:extLst>
        </xdr:cNvPr>
        <xdr:cNvSpPr/>
      </xdr:nvSpPr>
      <xdr:spPr>
        <a:xfrm>
          <a:off x="1357884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131445</xdr:rowOff>
    </xdr:to>
    <xdr:cxnSp macro="">
      <xdr:nvCxnSpPr>
        <xdr:cNvPr id="665" name="直線コネクタ 664">
          <a:extLst>
            <a:ext uri="{FF2B5EF4-FFF2-40B4-BE49-F238E27FC236}">
              <a16:creationId xmlns:a16="http://schemas.microsoft.com/office/drawing/2014/main" id="{1A82A666-D7DC-4EEF-B2D9-E73120A2D4C8}"/>
            </a:ext>
          </a:extLst>
        </xdr:cNvPr>
        <xdr:cNvCxnSpPr/>
      </xdr:nvCxnSpPr>
      <xdr:spPr>
        <a:xfrm>
          <a:off x="13629640" y="1366266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156845</xdr:rowOff>
    </xdr:from>
    <xdr:to>
      <xdr:col>76</xdr:col>
      <xdr:colOff>165100</xdr:colOff>
      <xdr:row>81</xdr:row>
      <xdr:rowOff>86995</xdr:rowOff>
    </xdr:to>
    <xdr:sp macro="" textlink="">
      <xdr:nvSpPr>
        <xdr:cNvPr id="666" name="楕円 665">
          <a:extLst>
            <a:ext uri="{FF2B5EF4-FFF2-40B4-BE49-F238E27FC236}">
              <a16:creationId xmlns:a16="http://schemas.microsoft.com/office/drawing/2014/main" id="{440DB6F7-0578-4039-B8CE-6AE20D203A5F}"/>
            </a:ext>
          </a:extLst>
        </xdr:cNvPr>
        <xdr:cNvSpPr/>
      </xdr:nvSpPr>
      <xdr:spPr>
        <a:xfrm>
          <a:off x="12804140" y="1356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36195</xdr:rowOff>
    </xdr:from>
    <xdr:to>
      <xdr:col>81</xdr:col>
      <xdr:colOff>50800</xdr:colOff>
      <xdr:row>81</xdr:row>
      <xdr:rowOff>83820</xdr:rowOff>
    </xdr:to>
    <xdr:cxnSp macro="">
      <xdr:nvCxnSpPr>
        <xdr:cNvPr id="667" name="直線コネクタ 666">
          <a:extLst>
            <a:ext uri="{FF2B5EF4-FFF2-40B4-BE49-F238E27FC236}">
              <a16:creationId xmlns:a16="http://schemas.microsoft.com/office/drawing/2014/main" id="{5A683CFA-19E3-4B94-9BCC-2132F9BF22AD}"/>
            </a:ext>
          </a:extLst>
        </xdr:cNvPr>
        <xdr:cNvCxnSpPr/>
      </xdr:nvCxnSpPr>
      <xdr:spPr>
        <a:xfrm>
          <a:off x="12854940" y="1361503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668" name="楕円 667">
          <a:extLst>
            <a:ext uri="{FF2B5EF4-FFF2-40B4-BE49-F238E27FC236}">
              <a16:creationId xmlns:a16="http://schemas.microsoft.com/office/drawing/2014/main" id="{B7297C24-5EB0-475C-9D8A-3342DEDEE651}"/>
            </a:ext>
          </a:extLst>
        </xdr:cNvPr>
        <xdr:cNvSpPr/>
      </xdr:nvSpPr>
      <xdr:spPr>
        <a:xfrm>
          <a:off x="12029440" y="1408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84</xdr:row>
      <xdr:rowOff>45720</xdr:rowOff>
    </xdr:to>
    <xdr:cxnSp macro="">
      <xdr:nvCxnSpPr>
        <xdr:cNvPr id="669" name="直線コネクタ 668">
          <a:extLst>
            <a:ext uri="{FF2B5EF4-FFF2-40B4-BE49-F238E27FC236}">
              <a16:creationId xmlns:a16="http://schemas.microsoft.com/office/drawing/2014/main" id="{CA31D90D-9C2B-4FE9-BC28-45511C3C522C}"/>
            </a:ext>
          </a:extLst>
        </xdr:cNvPr>
        <xdr:cNvCxnSpPr/>
      </xdr:nvCxnSpPr>
      <xdr:spPr>
        <a:xfrm flipV="1">
          <a:off x="12072620" y="13615035"/>
          <a:ext cx="78232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128270</xdr:rowOff>
    </xdr:from>
    <xdr:to>
      <xdr:col>67</xdr:col>
      <xdr:colOff>101600</xdr:colOff>
      <xdr:row>81</xdr:row>
      <xdr:rowOff>58420</xdr:rowOff>
    </xdr:to>
    <xdr:sp macro="" textlink="">
      <xdr:nvSpPr>
        <xdr:cNvPr id="670" name="楕円 669">
          <a:extLst>
            <a:ext uri="{FF2B5EF4-FFF2-40B4-BE49-F238E27FC236}">
              <a16:creationId xmlns:a16="http://schemas.microsoft.com/office/drawing/2014/main" id="{F6519DFB-9DE5-427C-8080-80F9E6C5E441}"/>
            </a:ext>
          </a:extLst>
        </xdr:cNvPr>
        <xdr:cNvSpPr/>
      </xdr:nvSpPr>
      <xdr:spPr>
        <a:xfrm>
          <a:off x="1123188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xdr:rowOff>
    </xdr:from>
    <xdr:to>
      <xdr:col>71</xdr:col>
      <xdr:colOff>177800</xdr:colOff>
      <xdr:row>84</xdr:row>
      <xdr:rowOff>45720</xdr:rowOff>
    </xdr:to>
    <xdr:cxnSp macro="">
      <xdr:nvCxnSpPr>
        <xdr:cNvPr id="671" name="直線コネクタ 670">
          <a:extLst>
            <a:ext uri="{FF2B5EF4-FFF2-40B4-BE49-F238E27FC236}">
              <a16:creationId xmlns:a16="http://schemas.microsoft.com/office/drawing/2014/main" id="{49880A6A-1D34-4679-83BD-705823B9FE53}"/>
            </a:ext>
          </a:extLst>
        </xdr:cNvPr>
        <xdr:cNvCxnSpPr/>
      </xdr:nvCxnSpPr>
      <xdr:spPr>
        <a:xfrm>
          <a:off x="11282680" y="13586460"/>
          <a:ext cx="78994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2" name="n_1aveValue【消防施設】&#10;有形固定資産減価償却率">
          <a:extLst>
            <a:ext uri="{FF2B5EF4-FFF2-40B4-BE49-F238E27FC236}">
              <a16:creationId xmlns:a16="http://schemas.microsoft.com/office/drawing/2014/main" id="{249C6173-458E-4380-9236-609A61E3E3DF}"/>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3" name="n_2aveValue【消防施設】&#10;有形固定資産減価償却率">
          <a:extLst>
            <a:ext uri="{FF2B5EF4-FFF2-40B4-BE49-F238E27FC236}">
              <a16:creationId xmlns:a16="http://schemas.microsoft.com/office/drawing/2014/main" id="{E378B5CF-6DD9-4B8A-B153-098F2C37B2E6}"/>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4" name="n_3aveValue【消防施設】&#10;有形固定資産減価償却率">
          <a:extLst>
            <a:ext uri="{FF2B5EF4-FFF2-40B4-BE49-F238E27FC236}">
              <a16:creationId xmlns:a16="http://schemas.microsoft.com/office/drawing/2014/main" id="{74127D83-7B98-433F-91F2-12F085B584CB}"/>
            </a:ext>
          </a:extLst>
        </xdr:cNvPr>
        <xdr:cNvSpPr txBox="1"/>
      </xdr:nvSpPr>
      <xdr:spPr>
        <a:xfrm>
          <a:off x="119005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75" name="n_4aveValue【消防施設】&#10;有形固定資産減価償却率">
          <a:extLst>
            <a:ext uri="{FF2B5EF4-FFF2-40B4-BE49-F238E27FC236}">
              <a16:creationId xmlns:a16="http://schemas.microsoft.com/office/drawing/2014/main" id="{D550A640-26EE-4C0D-AC29-172778BF25AC}"/>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76" name="n_1mainValue【消防施設】&#10;有形固定資産減価償却率">
          <a:extLst>
            <a:ext uri="{FF2B5EF4-FFF2-40B4-BE49-F238E27FC236}">
              <a16:creationId xmlns:a16="http://schemas.microsoft.com/office/drawing/2014/main" id="{C6EBDFFA-1774-4525-B933-51F9F2E2EB34}"/>
            </a:ext>
          </a:extLst>
        </xdr:cNvPr>
        <xdr:cNvSpPr txBox="1"/>
      </xdr:nvSpPr>
      <xdr:spPr>
        <a:xfrm>
          <a:off x="134372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103522</xdr:rowOff>
    </xdr:from>
    <xdr:ext cx="405111" cy="259045"/>
    <xdr:sp macro="" textlink="">
      <xdr:nvSpPr>
        <xdr:cNvPr id="677" name="n_2mainValue【消防施設】&#10;有形固定資産減価償却率">
          <a:extLst>
            <a:ext uri="{FF2B5EF4-FFF2-40B4-BE49-F238E27FC236}">
              <a16:creationId xmlns:a16="http://schemas.microsoft.com/office/drawing/2014/main" id="{4B127B1E-AC21-4FE8-832E-5349E764C345}"/>
            </a:ext>
          </a:extLst>
        </xdr:cNvPr>
        <xdr:cNvSpPr txBox="1"/>
      </xdr:nvSpPr>
      <xdr:spPr>
        <a:xfrm>
          <a:off x="126752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678" name="n_3mainValue【消防施設】&#10;有形固定資産減価償却率">
          <a:extLst>
            <a:ext uri="{FF2B5EF4-FFF2-40B4-BE49-F238E27FC236}">
              <a16:creationId xmlns:a16="http://schemas.microsoft.com/office/drawing/2014/main" id="{57764545-61CF-49ED-8EE1-1231B0633454}"/>
            </a:ext>
          </a:extLst>
        </xdr:cNvPr>
        <xdr:cNvSpPr txBox="1"/>
      </xdr:nvSpPr>
      <xdr:spPr>
        <a:xfrm>
          <a:off x="119005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679" name="n_4mainValue【消防施設】&#10;有形固定資産減価償却率">
          <a:extLst>
            <a:ext uri="{FF2B5EF4-FFF2-40B4-BE49-F238E27FC236}">
              <a16:creationId xmlns:a16="http://schemas.microsoft.com/office/drawing/2014/main" id="{87B3AFA4-1550-435D-BB49-9394833E0DE4}"/>
            </a:ext>
          </a:extLst>
        </xdr:cNvPr>
        <xdr:cNvSpPr txBox="1"/>
      </xdr:nvSpPr>
      <xdr:spPr>
        <a:xfrm>
          <a:off x="1110298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CC2AA31D-A57D-481A-858A-BFC3AC88700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97CAD68C-3C0B-4C2B-9DB0-E9C2B384FEF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4873B4DA-8CD1-4298-8DEF-380EB14AAD8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43F9E5B7-B14D-4C30-8F77-F9058801277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4EC2C5FC-58E8-4855-B8CC-C611B4DCFE2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B750DA1-9F83-4745-9B93-84369DF5B84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E40CA5DE-29A7-44B5-B452-3EC56664883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4819963-CE00-4244-9871-CE5963B76BD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D487C772-E3BF-464F-921A-1753B67C69F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E44B504D-97FA-46CC-918A-A37B566B176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3436395C-48F3-44EC-9634-51429A5474F2}"/>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C6AD9D50-6C61-4C99-9C17-2D39592E80B6}"/>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1E7675F5-0E85-4391-A9AB-EB10AD73A8D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81E3260B-F367-4790-BA43-78F17D50704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2CD3FFB4-52D3-4B18-B4C6-D8C88D10829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2F419D43-0DFB-4FBA-9192-891B5D885295}"/>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19F1C7F7-C0A4-4CAB-902D-68834DB03CD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D136F16F-B00D-42DE-965D-67917E5477E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94F92CC4-07B2-4542-8B3E-0256B032D6F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9" name="直線コネクタ 698">
          <a:extLst>
            <a:ext uri="{FF2B5EF4-FFF2-40B4-BE49-F238E27FC236}">
              <a16:creationId xmlns:a16="http://schemas.microsoft.com/office/drawing/2014/main" id="{A4F20FA7-205C-4172-9397-40223100973A}"/>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0" name="【消防施設】&#10;一人当たり面積最小値テキスト">
          <a:extLst>
            <a:ext uri="{FF2B5EF4-FFF2-40B4-BE49-F238E27FC236}">
              <a16:creationId xmlns:a16="http://schemas.microsoft.com/office/drawing/2014/main" id="{F55B27AD-6BEB-4938-B983-A79EC2647B03}"/>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63A57623-7746-4251-88DF-3B1FDCCB4D17}"/>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2" name="【消防施設】&#10;一人当たり面積最大値テキスト">
          <a:extLst>
            <a:ext uri="{FF2B5EF4-FFF2-40B4-BE49-F238E27FC236}">
              <a16:creationId xmlns:a16="http://schemas.microsoft.com/office/drawing/2014/main" id="{9732A989-13E3-4F50-B610-5F618F0D22CC}"/>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CADAD4DF-FFBD-47FB-B669-BC79D1DEE55B}"/>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4" name="【消防施設】&#10;一人当たり面積平均値テキスト">
          <a:extLst>
            <a:ext uri="{FF2B5EF4-FFF2-40B4-BE49-F238E27FC236}">
              <a16:creationId xmlns:a16="http://schemas.microsoft.com/office/drawing/2014/main" id="{7309B5B6-FBCF-4B2D-A9D8-4867779EEE36}"/>
            </a:ext>
          </a:extLst>
        </xdr:cNvPr>
        <xdr:cNvSpPr txBox="1"/>
      </xdr:nvSpPr>
      <xdr:spPr>
        <a:xfrm>
          <a:off x="19547840" y="136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B984A490-32BD-411D-9D91-9D59674701E9}"/>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12825679-94AC-4322-9CB4-5E72927400C2}"/>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7" name="フローチャート: 判断 706">
          <a:extLst>
            <a:ext uri="{FF2B5EF4-FFF2-40B4-BE49-F238E27FC236}">
              <a16:creationId xmlns:a16="http://schemas.microsoft.com/office/drawing/2014/main" id="{FD182ECB-E6A9-428A-BDB8-53C4E7FB6A61}"/>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08" name="フローチャート: 判断 707">
          <a:extLst>
            <a:ext uri="{FF2B5EF4-FFF2-40B4-BE49-F238E27FC236}">
              <a16:creationId xmlns:a16="http://schemas.microsoft.com/office/drawing/2014/main" id="{7FEEB59E-6A7F-4F3F-A1E5-5D6B439F8E4F}"/>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09" name="フローチャート: 判断 708">
          <a:extLst>
            <a:ext uri="{FF2B5EF4-FFF2-40B4-BE49-F238E27FC236}">
              <a16:creationId xmlns:a16="http://schemas.microsoft.com/office/drawing/2014/main" id="{FEBA35C9-3258-40CE-96BC-11F2C1DADC83}"/>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EBEDCFE-DB85-48F5-A726-F138751CD1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AE52B27-AC01-482F-A73E-10C44A5AB8F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A6B8888-E901-458E-9F00-73660493183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09A2FB5-AAC0-49AA-9815-DB0E5E37D52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CED61DF-1CCB-405B-8C6E-FB66EBBE70D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130175</xdr:rowOff>
    </xdr:from>
    <xdr:to>
      <xdr:col>116</xdr:col>
      <xdr:colOff>114300</xdr:colOff>
      <xdr:row>84</xdr:row>
      <xdr:rowOff>60325</xdr:rowOff>
    </xdr:to>
    <xdr:sp macro="" textlink="">
      <xdr:nvSpPr>
        <xdr:cNvPr id="715" name="楕円 714">
          <a:extLst>
            <a:ext uri="{FF2B5EF4-FFF2-40B4-BE49-F238E27FC236}">
              <a16:creationId xmlns:a16="http://schemas.microsoft.com/office/drawing/2014/main" id="{CEF9AC35-106B-4E7D-8F3C-A12AB75EBC72}"/>
            </a:ext>
          </a:extLst>
        </xdr:cNvPr>
        <xdr:cNvSpPr/>
      </xdr:nvSpPr>
      <xdr:spPr>
        <a:xfrm>
          <a:off x="19458940" y="1404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108602</xdr:rowOff>
    </xdr:from>
    <xdr:ext cx="469744" cy="259045"/>
    <xdr:sp macro="" textlink="">
      <xdr:nvSpPr>
        <xdr:cNvPr id="716" name="【消防施設】&#10;一人当たり面積該当値テキスト">
          <a:extLst>
            <a:ext uri="{FF2B5EF4-FFF2-40B4-BE49-F238E27FC236}">
              <a16:creationId xmlns:a16="http://schemas.microsoft.com/office/drawing/2014/main" id="{3739E62F-C1D5-4483-B140-C1BB0A14CCC7}"/>
            </a:ext>
          </a:extLst>
        </xdr:cNvPr>
        <xdr:cNvSpPr txBox="1"/>
      </xdr:nvSpPr>
      <xdr:spPr>
        <a:xfrm>
          <a:off x="19547840" y="1402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124461</xdr:rowOff>
    </xdr:from>
    <xdr:to>
      <xdr:col>112</xdr:col>
      <xdr:colOff>38100</xdr:colOff>
      <xdr:row>84</xdr:row>
      <xdr:rowOff>54611</xdr:rowOff>
    </xdr:to>
    <xdr:sp macro="" textlink="">
      <xdr:nvSpPr>
        <xdr:cNvPr id="717" name="楕円 716">
          <a:extLst>
            <a:ext uri="{FF2B5EF4-FFF2-40B4-BE49-F238E27FC236}">
              <a16:creationId xmlns:a16="http://schemas.microsoft.com/office/drawing/2014/main" id="{DB89BC0C-84AA-4773-8F27-E088CB2A6BB0}"/>
            </a:ext>
          </a:extLst>
        </xdr:cNvPr>
        <xdr:cNvSpPr/>
      </xdr:nvSpPr>
      <xdr:spPr>
        <a:xfrm>
          <a:off x="1873504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3811</xdr:rowOff>
    </xdr:from>
    <xdr:to>
      <xdr:col>116</xdr:col>
      <xdr:colOff>63500</xdr:colOff>
      <xdr:row>84</xdr:row>
      <xdr:rowOff>9525</xdr:rowOff>
    </xdr:to>
    <xdr:cxnSp macro="">
      <xdr:nvCxnSpPr>
        <xdr:cNvPr id="718" name="直線コネクタ 717">
          <a:extLst>
            <a:ext uri="{FF2B5EF4-FFF2-40B4-BE49-F238E27FC236}">
              <a16:creationId xmlns:a16="http://schemas.microsoft.com/office/drawing/2014/main" id="{7C37A67A-97FB-44EE-B9C1-51A5706CFDD6}"/>
            </a:ext>
          </a:extLst>
        </xdr:cNvPr>
        <xdr:cNvCxnSpPr/>
      </xdr:nvCxnSpPr>
      <xdr:spPr>
        <a:xfrm>
          <a:off x="18778220" y="14085571"/>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719" name="楕円 718">
          <a:extLst>
            <a:ext uri="{FF2B5EF4-FFF2-40B4-BE49-F238E27FC236}">
              <a16:creationId xmlns:a16="http://schemas.microsoft.com/office/drawing/2014/main" id="{4C9D50D7-F430-4474-8B74-CA3BD3A0258E}"/>
            </a:ext>
          </a:extLst>
        </xdr:cNvPr>
        <xdr:cNvSpPr/>
      </xdr:nvSpPr>
      <xdr:spPr>
        <a:xfrm>
          <a:off x="1793748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169545</xdr:rowOff>
    </xdr:from>
    <xdr:to>
      <xdr:col>111</xdr:col>
      <xdr:colOff>177800</xdr:colOff>
      <xdr:row>84</xdr:row>
      <xdr:rowOff>3811</xdr:rowOff>
    </xdr:to>
    <xdr:cxnSp macro="">
      <xdr:nvCxnSpPr>
        <xdr:cNvPr id="720" name="直線コネクタ 719">
          <a:extLst>
            <a:ext uri="{FF2B5EF4-FFF2-40B4-BE49-F238E27FC236}">
              <a16:creationId xmlns:a16="http://schemas.microsoft.com/office/drawing/2014/main" id="{4AA46BBD-9CB7-4CF2-A9D0-090254CE8B51}"/>
            </a:ext>
          </a:extLst>
        </xdr:cNvPr>
        <xdr:cNvCxnSpPr/>
      </xdr:nvCxnSpPr>
      <xdr:spPr>
        <a:xfrm>
          <a:off x="17988280" y="1408366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118745</xdr:rowOff>
    </xdr:from>
    <xdr:to>
      <xdr:col>102</xdr:col>
      <xdr:colOff>165100</xdr:colOff>
      <xdr:row>84</xdr:row>
      <xdr:rowOff>48895</xdr:rowOff>
    </xdr:to>
    <xdr:sp macro="" textlink="">
      <xdr:nvSpPr>
        <xdr:cNvPr id="721" name="楕円 720">
          <a:extLst>
            <a:ext uri="{FF2B5EF4-FFF2-40B4-BE49-F238E27FC236}">
              <a16:creationId xmlns:a16="http://schemas.microsoft.com/office/drawing/2014/main" id="{A0316600-92E3-4EEF-9C21-3F3FDF50892C}"/>
            </a:ext>
          </a:extLst>
        </xdr:cNvPr>
        <xdr:cNvSpPr/>
      </xdr:nvSpPr>
      <xdr:spPr>
        <a:xfrm>
          <a:off x="1716278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169545</xdr:rowOff>
    </xdr:from>
    <xdr:to>
      <xdr:col>107</xdr:col>
      <xdr:colOff>50800</xdr:colOff>
      <xdr:row>83</xdr:row>
      <xdr:rowOff>169545</xdr:rowOff>
    </xdr:to>
    <xdr:cxnSp macro="">
      <xdr:nvCxnSpPr>
        <xdr:cNvPr id="722" name="直線コネクタ 721">
          <a:extLst>
            <a:ext uri="{FF2B5EF4-FFF2-40B4-BE49-F238E27FC236}">
              <a16:creationId xmlns:a16="http://schemas.microsoft.com/office/drawing/2014/main" id="{AB839BB9-7E4D-46CF-946F-4632280423FD}"/>
            </a:ext>
          </a:extLst>
        </xdr:cNvPr>
        <xdr:cNvCxnSpPr/>
      </xdr:nvCxnSpPr>
      <xdr:spPr>
        <a:xfrm>
          <a:off x="17213580" y="140836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23" name="楕円 722">
          <a:extLst>
            <a:ext uri="{FF2B5EF4-FFF2-40B4-BE49-F238E27FC236}">
              <a16:creationId xmlns:a16="http://schemas.microsoft.com/office/drawing/2014/main" id="{B52F9DF0-8375-4E95-83D2-47025DD71986}"/>
            </a:ext>
          </a:extLst>
        </xdr:cNvPr>
        <xdr:cNvSpPr/>
      </xdr:nvSpPr>
      <xdr:spPr>
        <a:xfrm>
          <a:off x="1638808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169545</xdr:rowOff>
    </xdr:from>
    <xdr:to>
      <xdr:col>102</xdr:col>
      <xdr:colOff>114300</xdr:colOff>
      <xdr:row>84</xdr:row>
      <xdr:rowOff>3811</xdr:rowOff>
    </xdr:to>
    <xdr:cxnSp macro="">
      <xdr:nvCxnSpPr>
        <xdr:cNvPr id="724" name="直線コネクタ 723">
          <a:extLst>
            <a:ext uri="{FF2B5EF4-FFF2-40B4-BE49-F238E27FC236}">
              <a16:creationId xmlns:a16="http://schemas.microsoft.com/office/drawing/2014/main" id="{BC1BF576-1921-4C18-BB3D-D905688BCFFD}"/>
            </a:ext>
          </a:extLst>
        </xdr:cNvPr>
        <xdr:cNvCxnSpPr/>
      </xdr:nvCxnSpPr>
      <xdr:spPr>
        <a:xfrm flipV="1">
          <a:off x="16431260" y="1408366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25" name="n_1aveValue【消防施設】&#10;一人当たり面積">
          <a:extLst>
            <a:ext uri="{FF2B5EF4-FFF2-40B4-BE49-F238E27FC236}">
              <a16:creationId xmlns:a16="http://schemas.microsoft.com/office/drawing/2014/main" id="{A08BB6AA-1B01-4971-924D-D9ACCB0EC136}"/>
            </a:ext>
          </a:extLst>
        </xdr:cNvPr>
        <xdr:cNvSpPr txBox="1"/>
      </xdr:nvSpPr>
      <xdr:spPr>
        <a:xfrm>
          <a:off x="18561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26" name="n_2aveValue【消防施設】&#10;一人当たり面積">
          <a:extLst>
            <a:ext uri="{FF2B5EF4-FFF2-40B4-BE49-F238E27FC236}">
              <a16:creationId xmlns:a16="http://schemas.microsoft.com/office/drawing/2014/main" id="{69F5AEC6-A5CA-4EB8-B369-F64E07B4A80C}"/>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27" name="n_3aveValue【消防施設】&#10;一人当たり面積">
          <a:extLst>
            <a:ext uri="{FF2B5EF4-FFF2-40B4-BE49-F238E27FC236}">
              <a16:creationId xmlns:a16="http://schemas.microsoft.com/office/drawing/2014/main" id="{F91E231B-D90F-41BB-BCBF-1153EFA963AC}"/>
            </a:ext>
          </a:extLst>
        </xdr:cNvPr>
        <xdr:cNvSpPr txBox="1"/>
      </xdr:nvSpPr>
      <xdr:spPr>
        <a:xfrm>
          <a:off x="17001567" y="1361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28" name="n_4aveValue【消防施設】&#10;一人当たり面積">
          <a:extLst>
            <a:ext uri="{FF2B5EF4-FFF2-40B4-BE49-F238E27FC236}">
              <a16:creationId xmlns:a16="http://schemas.microsoft.com/office/drawing/2014/main" id="{FAB7013D-E259-4E30-8581-A71C5059378E}"/>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45738</xdr:rowOff>
    </xdr:from>
    <xdr:ext cx="469744" cy="259045"/>
    <xdr:sp macro="" textlink="">
      <xdr:nvSpPr>
        <xdr:cNvPr id="729" name="n_1mainValue【消防施設】&#10;一人当たり面積">
          <a:extLst>
            <a:ext uri="{FF2B5EF4-FFF2-40B4-BE49-F238E27FC236}">
              <a16:creationId xmlns:a16="http://schemas.microsoft.com/office/drawing/2014/main" id="{8D0813D8-BFD9-48F3-9FAA-B02ED0A72FF6}"/>
            </a:ext>
          </a:extLst>
        </xdr:cNvPr>
        <xdr:cNvSpPr txBox="1"/>
      </xdr:nvSpPr>
      <xdr:spPr>
        <a:xfrm>
          <a:off x="1856112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40022</xdr:rowOff>
    </xdr:from>
    <xdr:ext cx="469744" cy="259045"/>
    <xdr:sp macro="" textlink="">
      <xdr:nvSpPr>
        <xdr:cNvPr id="730" name="n_2mainValue【消防施設】&#10;一人当たり面積">
          <a:extLst>
            <a:ext uri="{FF2B5EF4-FFF2-40B4-BE49-F238E27FC236}">
              <a16:creationId xmlns:a16="http://schemas.microsoft.com/office/drawing/2014/main" id="{5A04976B-3DDF-4E8D-98D8-02F4B3D40212}"/>
            </a:ext>
          </a:extLst>
        </xdr:cNvPr>
        <xdr:cNvSpPr txBox="1"/>
      </xdr:nvSpPr>
      <xdr:spPr>
        <a:xfrm>
          <a:off x="17776267"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40022</xdr:rowOff>
    </xdr:from>
    <xdr:ext cx="469744" cy="259045"/>
    <xdr:sp macro="" textlink="">
      <xdr:nvSpPr>
        <xdr:cNvPr id="731" name="n_3mainValue【消防施設】&#10;一人当たり面積">
          <a:extLst>
            <a:ext uri="{FF2B5EF4-FFF2-40B4-BE49-F238E27FC236}">
              <a16:creationId xmlns:a16="http://schemas.microsoft.com/office/drawing/2014/main" id="{4594AD8A-780C-4ED5-8240-04ED75B31155}"/>
            </a:ext>
          </a:extLst>
        </xdr:cNvPr>
        <xdr:cNvSpPr txBox="1"/>
      </xdr:nvSpPr>
      <xdr:spPr>
        <a:xfrm>
          <a:off x="17001567"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45738</xdr:rowOff>
    </xdr:from>
    <xdr:ext cx="469744" cy="259045"/>
    <xdr:sp macro="" textlink="">
      <xdr:nvSpPr>
        <xdr:cNvPr id="732" name="n_4mainValue【消防施設】&#10;一人当たり面積">
          <a:extLst>
            <a:ext uri="{FF2B5EF4-FFF2-40B4-BE49-F238E27FC236}">
              <a16:creationId xmlns:a16="http://schemas.microsoft.com/office/drawing/2014/main" id="{825BE68F-2798-4924-A595-B0C7C555441C}"/>
            </a:ext>
          </a:extLst>
        </xdr:cNvPr>
        <xdr:cNvSpPr txBox="1"/>
      </xdr:nvSpPr>
      <xdr:spPr>
        <a:xfrm>
          <a:off x="1622686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6F75012-C3B3-49BA-80D3-C19D9169506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6F605A4E-705C-4149-977E-78C3FEFF4B0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8D4CADB-0F84-429A-B281-F3FB333480D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E6285DFC-461D-4B11-84FE-A6AAAA9C831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7EA13DF6-866C-4BE3-8790-4FF73A92761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BB089C0-CE6C-45B7-BE97-BC1C28FFF5A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ED3FD4D-1323-4DC5-8DF5-B3C9D7B4926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A246827E-1E8A-4452-AEB7-F09D6A5C827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18D67637-7107-4A28-AD13-7662B21C778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7493E499-355C-4C50-AB6E-A86FF8732AD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D49B8610-9CE2-4F15-9B74-94C63A1CD01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2C3BCFA1-5F1B-423C-BB28-D7C2499A742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1A2A7A1C-ABB2-452C-8C71-4CCF31D9324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7A41362C-360B-425B-9816-515E27C22A8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EAF7D1CC-6EC2-4CF7-8716-969A50DDB1E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C02BD431-371A-48D9-A60F-2969F372060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B75684BB-6B49-40BF-836B-BC9437C390A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7D23CEB-4DF7-421A-A581-D24FD132975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AA7D47CF-65D9-4005-B9E5-ABEFD9E6312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DDF00CC1-963F-4CAA-A2C2-6CDD08830CB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E933DF06-B892-4E71-AAFD-2C535032FF7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33BB9303-47FE-49E2-A5C2-3BBAE836419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38B66122-A5A7-4441-8AAC-3A2EA1113C0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95BE794D-EEE7-4202-BCD5-D202C78C49D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4C7A208D-7835-44A6-947C-3AC38CBDB84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D9FEC2D9-7E6A-4E62-942B-307560770AE1}"/>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C0B96BB0-2785-4937-9DB1-A21FC5DB01B5}"/>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E9B8B546-1D14-4697-A6C4-DEBAE1DFDFDD}"/>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1" name="【庁舎】&#10;有形固定資産減価償却率最大値テキスト">
          <a:extLst>
            <a:ext uri="{FF2B5EF4-FFF2-40B4-BE49-F238E27FC236}">
              <a16:creationId xmlns:a16="http://schemas.microsoft.com/office/drawing/2014/main" id="{704352B0-61F8-4905-A334-0811737CE344}"/>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2" name="直線コネクタ 761">
          <a:extLst>
            <a:ext uri="{FF2B5EF4-FFF2-40B4-BE49-F238E27FC236}">
              <a16:creationId xmlns:a16="http://schemas.microsoft.com/office/drawing/2014/main" id="{A473FD2C-140A-419B-B402-B11BC8411DC6}"/>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3" name="【庁舎】&#10;有形固定資産減価償却率平均値テキスト">
          <a:extLst>
            <a:ext uri="{FF2B5EF4-FFF2-40B4-BE49-F238E27FC236}">
              <a16:creationId xmlns:a16="http://schemas.microsoft.com/office/drawing/2014/main" id="{B2E7C664-A411-498C-9DA4-57BA6654E8AA}"/>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27FE1E22-6484-4C36-8538-A1FACC8C539D}"/>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5" name="フローチャート: 判断 764">
          <a:extLst>
            <a:ext uri="{FF2B5EF4-FFF2-40B4-BE49-F238E27FC236}">
              <a16:creationId xmlns:a16="http://schemas.microsoft.com/office/drawing/2014/main" id="{06E0F50C-B02F-4D7A-8AA5-C961488A929B}"/>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E09F6A62-41FD-46C8-9EB6-0061DE3F5883}"/>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7" name="フローチャート: 判断 766">
          <a:extLst>
            <a:ext uri="{FF2B5EF4-FFF2-40B4-BE49-F238E27FC236}">
              <a16:creationId xmlns:a16="http://schemas.microsoft.com/office/drawing/2014/main" id="{CF4DC7D7-9E38-42F3-BAA7-2492E4B63033}"/>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8" name="フローチャート: 判断 767">
          <a:extLst>
            <a:ext uri="{FF2B5EF4-FFF2-40B4-BE49-F238E27FC236}">
              <a16:creationId xmlns:a16="http://schemas.microsoft.com/office/drawing/2014/main" id="{D47AD1F7-DB4F-440D-8390-A38DDEBF634F}"/>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C570523-EDE9-47EF-85C3-E5082523869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4D9D809-DF8C-48CC-89F9-E4A85BB2029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C5860B1-CE19-4067-A095-0239E3CA864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6B4343F-0384-42FE-ABB2-053F5DA8A75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F229C22-2736-4F5C-9856-E2ED9CEF8CE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74" name="楕円 773">
          <a:extLst>
            <a:ext uri="{FF2B5EF4-FFF2-40B4-BE49-F238E27FC236}">
              <a16:creationId xmlns:a16="http://schemas.microsoft.com/office/drawing/2014/main" id="{E5B29B4B-BE97-4998-951E-904F5F2469F2}"/>
            </a:ext>
          </a:extLst>
        </xdr:cNvPr>
        <xdr:cNvSpPr/>
      </xdr:nvSpPr>
      <xdr:spPr>
        <a:xfrm>
          <a:off x="14325600" y="174343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775" name="【庁舎】&#10;有形固定資産減価償却率該当値テキスト">
          <a:extLst>
            <a:ext uri="{FF2B5EF4-FFF2-40B4-BE49-F238E27FC236}">
              <a16:creationId xmlns:a16="http://schemas.microsoft.com/office/drawing/2014/main" id="{9FB212E1-D934-4817-924C-6FB4EE917B6B}"/>
            </a:ext>
          </a:extLst>
        </xdr:cNvPr>
        <xdr:cNvSpPr txBox="1"/>
      </xdr:nvSpPr>
      <xdr:spPr>
        <a:xfrm>
          <a:off x="14414500" y="172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776" name="楕円 775">
          <a:extLst>
            <a:ext uri="{FF2B5EF4-FFF2-40B4-BE49-F238E27FC236}">
              <a16:creationId xmlns:a16="http://schemas.microsoft.com/office/drawing/2014/main" id="{E19030BC-FF9E-4B3F-A028-4823C6BCA333}"/>
            </a:ext>
          </a:extLst>
        </xdr:cNvPr>
        <xdr:cNvSpPr/>
      </xdr:nvSpPr>
      <xdr:spPr>
        <a:xfrm>
          <a:off x="135788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76200</xdr:rowOff>
    </xdr:to>
    <xdr:cxnSp macro="">
      <xdr:nvCxnSpPr>
        <xdr:cNvPr id="777" name="直線コネクタ 776">
          <a:extLst>
            <a:ext uri="{FF2B5EF4-FFF2-40B4-BE49-F238E27FC236}">
              <a16:creationId xmlns:a16="http://schemas.microsoft.com/office/drawing/2014/main" id="{266C059A-D4A4-46B8-A1FC-6BA58775536F}"/>
            </a:ext>
          </a:extLst>
        </xdr:cNvPr>
        <xdr:cNvCxnSpPr/>
      </xdr:nvCxnSpPr>
      <xdr:spPr>
        <a:xfrm flipV="1">
          <a:off x="13629640" y="17481368"/>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78" name="楕円 777">
          <a:extLst>
            <a:ext uri="{FF2B5EF4-FFF2-40B4-BE49-F238E27FC236}">
              <a16:creationId xmlns:a16="http://schemas.microsoft.com/office/drawing/2014/main" id="{C15AB644-5351-417D-A09F-5F67B72651BB}"/>
            </a:ext>
          </a:extLst>
        </xdr:cNvPr>
        <xdr:cNvSpPr/>
      </xdr:nvSpPr>
      <xdr:spPr>
        <a:xfrm>
          <a:off x="1280414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76200</xdr:rowOff>
    </xdr:to>
    <xdr:cxnSp macro="">
      <xdr:nvCxnSpPr>
        <xdr:cNvPr id="779" name="直線コネクタ 778">
          <a:extLst>
            <a:ext uri="{FF2B5EF4-FFF2-40B4-BE49-F238E27FC236}">
              <a16:creationId xmlns:a16="http://schemas.microsoft.com/office/drawing/2014/main" id="{41AE60F9-04B8-48DA-B219-5F59A1EF02A7}"/>
            </a:ext>
          </a:extLst>
        </xdr:cNvPr>
        <xdr:cNvCxnSpPr/>
      </xdr:nvCxnSpPr>
      <xdr:spPr>
        <a:xfrm>
          <a:off x="12854940" y="17377409"/>
          <a:ext cx="7747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780" name="楕円 779">
          <a:extLst>
            <a:ext uri="{FF2B5EF4-FFF2-40B4-BE49-F238E27FC236}">
              <a16:creationId xmlns:a16="http://schemas.microsoft.com/office/drawing/2014/main" id="{939401B2-37A1-400D-861F-EB8FA1744324}"/>
            </a:ext>
          </a:extLst>
        </xdr:cNvPr>
        <xdr:cNvSpPr/>
      </xdr:nvSpPr>
      <xdr:spPr>
        <a:xfrm>
          <a:off x="12029440" y="17310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94162</xdr:rowOff>
    </xdr:from>
    <xdr:to>
      <xdr:col>76</xdr:col>
      <xdr:colOff>114300</xdr:colOff>
      <xdr:row>103</xdr:row>
      <xdr:rowOff>110489</xdr:rowOff>
    </xdr:to>
    <xdr:cxnSp macro="">
      <xdr:nvCxnSpPr>
        <xdr:cNvPr id="781" name="直線コネクタ 780">
          <a:extLst>
            <a:ext uri="{FF2B5EF4-FFF2-40B4-BE49-F238E27FC236}">
              <a16:creationId xmlns:a16="http://schemas.microsoft.com/office/drawing/2014/main" id="{D7C4D78B-E9C5-4CB1-853C-CF1A48CA3D00}"/>
            </a:ext>
          </a:extLst>
        </xdr:cNvPr>
        <xdr:cNvCxnSpPr/>
      </xdr:nvCxnSpPr>
      <xdr:spPr>
        <a:xfrm>
          <a:off x="12072620" y="17361082"/>
          <a:ext cx="78232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82" name="楕円 781">
          <a:extLst>
            <a:ext uri="{FF2B5EF4-FFF2-40B4-BE49-F238E27FC236}">
              <a16:creationId xmlns:a16="http://schemas.microsoft.com/office/drawing/2014/main" id="{89651147-AA0C-4713-BF74-8A5132752FE2}"/>
            </a:ext>
          </a:extLst>
        </xdr:cNvPr>
        <xdr:cNvSpPr/>
      </xdr:nvSpPr>
      <xdr:spPr>
        <a:xfrm>
          <a:off x="11231880" y="173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94162</xdr:rowOff>
    </xdr:from>
    <xdr:to>
      <xdr:col>71</xdr:col>
      <xdr:colOff>177800</xdr:colOff>
      <xdr:row>103</xdr:row>
      <xdr:rowOff>95794</xdr:rowOff>
    </xdr:to>
    <xdr:cxnSp macro="">
      <xdr:nvCxnSpPr>
        <xdr:cNvPr id="783" name="直線コネクタ 782">
          <a:extLst>
            <a:ext uri="{FF2B5EF4-FFF2-40B4-BE49-F238E27FC236}">
              <a16:creationId xmlns:a16="http://schemas.microsoft.com/office/drawing/2014/main" id="{038EB0EA-F88B-4726-8B6E-2A1C6FAAE1EC}"/>
            </a:ext>
          </a:extLst>
        </xdr:cNvPr>
        <xdr:cNvCxnSpPr/>
      </xdr:nvCxnSpPr>
      <xdr:spPr>
        <a:xfrm flipV="1">
          <a:off x="11282680" y="17361082"/>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4" name="n_1aveValue【庁舎】&#10;有形固定資産減価償却率">
          <a:extLst>
            <a:ext uri="{FF2B5EF4-FFF2-40B4-BE49-F238E27FC236}">
              <a16:creationId xmlns:a16="http://schemas.microsoft.com/office/drawing/2014/main" id="{DDE9E16B-045A-4525-9D81-74E321B896ED}"/>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33A1542C-8C07-4EF1-9216-D2A8F00DB85D}"/>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86" name="n_3aveValue【庁舎】&#10;有形固定資産減価償却率">
          <a:extLst>
            <a:ext uri="{FF2B5EF4-FFF2-40B4-BE49-F238E27FC236}">
              <a16:creationId xmlns:a16="http://schemas.microsoft.com/office/drawing/2014/main" id="{00C7BC49-071C-4BF8-8FD1-9E22432D0670}"/>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7" name="n_4aveValue【庁舎】&#10;有形固定資産減価償却率">
          <a:extLst>
            <a:ext uri="{FF2B5EF4-FFF2-40B4-BE49-F238E27FC236}">
              <a16:creationId xmlns:a16="http://schemas.microsoft.com/office/drawing/2014/main" id="{7FB58CCB-939C-4AE3-9F3B-FE8B887808C7}"/>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788" name="n_1mainValue【庁舎】&#10;有形固定資産減価償却率">
          <a:extLst>
            <a:ext uri="{FF2B5EF4-FFF2-40B4-BE49-F238E27FC236}">
              <a16:creationId xmlns:a16="http://schemas.microsoft.com/office/drawing/2014/main" id="{ED04E575-4321-4A6D-8BA3-30B522CF0945}"/>
            </a:ext>
          </a:extLst>
        </xdr:cNvPr>
        <xdr:cNvSpPr txBox="1"/>
      </xdr:nvSpPr>
      <xdr:spPr>
        <a:xfrm>
          <a:off x="134372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789" name="n_2mainValue【庁舎】&#10;有形固定資産減価償却率">
          <a:extLst>
            <a:ext uri="{FF2B5EF4-FFF2-40B4-BE49-F238E27FC236}">
              <a16:creationId xmlns:a16="http://schemas.microsoft.com/office/drawing/2014/main" id="{D1A3177D-5E85-4CAB-8457-3A4F7A20AF9C}"/>
            </a:ext>
          </a:extLst>
        </xdr:cNvPr>
        <xdr:cNvSpPr txBox="1"/>
      </xdr:nvSpPr>
      <xdr:spPr>
        <a:xfrm>
          <a:off x="1267524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161489</xdr:rowOff>
    </xdr:from>
    <xdr:ext cx="405111" cy="259045"/>
    <xdr:sp macro="" textlink="">
      <xdr:nvSpPr>
        <xdr:cNvPr id="790" name="n_3mainValue【庁舎】&#10;有形固定資産減価償却率">
          <a:extLst>
            <a:ext uri="{FF2B5EF4-FFF2-40B4-BE49-F238E27FC236}">
              <a16:creationId xmlns:a16="http://schemas.microsoft.com/office/drawing/2014/main" id="{F5281ECE-25E9-4509-9316-0E27A8BB5CBB}"/>
            </a:ext>
          </a:extLst>
        </xdr:cNvPr>
        <xdr:cNvSpPr txBox="1"/>
      </xdr:nvSpPr>
      <xdr:spPr>
        <a:xfrm>
          <a:off x="11900544" y="1709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91" name="n_4mainValue【庁舎】&#10;有形固定資産減価償却率">
          <a:extLst>
            <a:ext uri="{FF2B5EF4-FFF2-40B4-BE49-F238E27FC236}">
              <a16:creationId xmlns:a16="http://schemas.microsoft.com/office/drawing/2014/main" id="{F9B4CF04-65FA-40BF-9D4F-15DDBD66028D}"/>
            </a:ext>
          </a:extLst>
        </xdr:cNvPr>
        <xdr:cNvSpPr txBox="1"/>
      </xdr:nvSpPr>
      <xdr:spPr>
        <a:xfrm>
          <a:off x="11102984" y="1709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8DA7FF89-C2D4-4849-8E94-4C2D24057CC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B4206D7-E56B-421A-A719-FE47E90CD8D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76B58902-ED61-49A6-92C8-1EDEB05A4B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BE516836-6CE6-4A8A-92D6-1504BA2AD8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209AD06-A239-4EFA-8855-AAE589352DD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BF61063-E156-4CBF-ABB5-15D14E08AB9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D4CF64-5D6E-4F02-8463-48B740FA528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B08D1BB5-2E08-4C42-88CC-5505BCD0D7E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99A3B421-A734-487F-BC36-D8B1BFA11C7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D8C577F6-CEB6-4A7D-B1FE-CD7D7E2F9FE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C46E00F3-8ECE-4BA6-AB3B-A28843B9A4D2}"/>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9F094387-9975-4975-9D4D-EA8B79A4B4D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FCE22DEF-A7D0-4CA3-BD7D-0E4F6E6E9D8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3BCCFB16-A84B-43E0-9700-6E18F35F2B0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65E8F9A6-7CC9-4961-B500-DF0EF003368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17105CB2-4E8C-4FFF-AEC9-7D1ED217FA9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96696E23-C7E0-4E42-9BA7-D06D32A9211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EC00C205-00DC-417F-B593-C4072D844FA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991C8463-C658-4819-9FEE-A4305054605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C00C9FDF-910A-42E5-BC0F-59A3B131C61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79C22482-8D05-4D18-9781-2E32B12B3BE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9480E329-1F2D-4097-9F5C-4DCA3BFDCDD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E4010F01-1F52-41AD-952D-9CFBBDC7740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5B175AD4-6860-4557-8928-FD9398DA717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8A48A4AB-BF2F-4DF3-A5AD-67AC4886E50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3218C36C-291D-4FCE-AB59-2BB6D1FBEA5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25298629-13CA-4C87-A4E7-4C10C95AB05A}"/>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E21D0E83-39FA-408A-80FE-17AB072AC6E4}"/>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A688B7A9-A3F0-4644-BB36-BA98CFD79CB7}"/>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9BCFDF68-B071-4698-B402-BF87346488CC}"/>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5EB8B9F4-6D19-4FDC-B778-D7C23E540047}"/>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3" name="【庁舎】&#10;一人当たり面積平均値テキスト">
          <a:extLst>
            <a:ext uri="{FF2B5EF4-FFF2-40B4-BE49-F238E27FC236}">
              <a16:creationId xmlns:a16="http://schemas.microsoft.com/office/drawing/2014/main" id="{9C81B23D-DAC7-4599-AEB1-F7F45D90914F}"/>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2C490E89-3672-4AD2-A382-9B0035D1FDE1}"/>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04A95B45-7D74-474E-8CBF-F42D832B1BE9}"/>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EBF83905-6316-47A6-ACA2-31D565D650C4}"/>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7" name="フローチャート: 判断 826">
          <a:extLst>
            <a:ext uri="{FF2B5EF4-FFF2-40B4-BE49-F238E27FC236}">
              <a16:creationId xmlns:a16="http://schemas.microsoft.com/office/drawing/2014/main" id="{F2B3F620-92E5-41D7-9A4F-E23E8B56931E}"/>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28" name="フローチャート: 判断 827">
          <a:extLst>
            <a:ext uri="{FF2B5EF4-FFF2-40B4-BE49-F238E27FC236}">
              <a16:creationId xmlns:a16="http://schemas.microsoft.com/office/drawing/2014/main" id="{8877588D-6AF7-4853-9F31-C05E14612C8E}"/>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82C41AA-899F-4181-90E0-D5B4BAC7D55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9A9763D-6769-4914-A53A-7A2858DF2BE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361D67F-4804-4892-B5E7-96243565DAA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FE67F4D-F7D3-4AA3-AD26-AF14A8F9B82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B49F3AA-1967-4ADB-A3F1-86D3D8F9159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834" name="楕円 833">
          <a:extLst>
            <a:ext uri="{FF2B5EF4-FFF2-40B4-BE49-F238E27FC236}">
              <a16:creationId xmlns:a16="http://schemas.microsoft.com/office/drawing/2014/main" id="{0B4E467D-AC21-444E-856D-05BD4010D99B}"/>
            </a:ext>
          </a:extLst>
        </xdr:cNvPr>
        <xdr:cNvSpPr/>
      </xdr:nvSpPr>
      <xdr:spPr>
        <a:xfrm>
          <a:off x="19458940" y="1793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835" name="【庁舎】&#10;一人当たり面積該当値テキスト">
          <a:extLst>
            <a:ext uri="{FF2B5EF4-FFF2-40B4-BE49-F238E27FC236}">
              <a16:creationId xmlns:a16="http://schemas.microsoft.com/office/drawing/2014/main" id="{BA618DB0-659E-46D8-9DB1-FC5C3B04DB00}"/>
            </a:ext>
          </a:extLst>
        </xdr:cNvPr>
        <xdr:cNvSpPr txBox="1"/>
      </xdr:nvSpPr>
      <xdr:spPr>
        <a:xfrm>
          <a:off x="19547840" y="1791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836" name="楕円 835">
          <a:extLst>
            <a:ext uri="{FF2B5EF4-FFF2-40B4-BE49-F238E27FC236}">
              <a16:creationId xmlns:a16="http://schemas.microsoft.com/office/drawing/2014/main" id="{3269F3A7-39F0-49E2-B4BE-8071AC68FD8E}"/>
            </a:ext>
          </a:extLst>
        </xdr:cNvPr>
        <xdr:cNvSpPr/>
      </xdr:nvSpPr>
      <xdr:spPr>
        <a:xfrm>
          <a:off x="18735040" y="17857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107</xdr:row>
      <xdr:rowOff>48442</xdr:rowOff>
    </xdr:to>
    <xdr:cxnSp macro="">
      <xdr:nvCxnSpPr>
        <xdr:cNvPr id="837" name="直線コネクタ 836">
          <a:extLst>
            <a:ext uri="{FF2B5EF4-FFF2-40B4-BE49-F238E27FC236}">
              <a16:creationId xmlns:a16="http://schemas.microsoft.com/office/drawing/2014/main" id="{7516A6B9-6086-4049-86E3-E4C90B02CBE9}"/>
            </a:ext>
          </a:extLst>
        </xdr:cNvPr>
        <xdr:cNvCxnSpPr/>
      </xdr:nvCxnSpPr>
      <xdr:spPr>
        <a:xfrm>
          <a:off x="18778220" y="17908089"/>
          <a:ext cx="7315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38" name="楕円 837">
          <a:extLst>
            <a:ext uri="{FF2B5EF4-FFF2-40B4-BE49-F238E27FC236}">
              <a16:creationId xmlns:a16="http://schemas.microsoft.com/office/drawing/2014/main" id="{A9276002-082C-4875-9490-F246C379A8CD}"/>
            </a:ext>
          </a:extLst>
        </xdr:cNvPr>
        <xdr:cNvSpPr/>
      </xdr:nvSpPr>
      <xdr:spPr>
        <a:xfrm>
          <a:off x="1793748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108</xdr:row>
      <xdr:rowOff>14151</xdr:rowOff>
    </xdr:to>
    <xdr:cxnSp macro="">
      <xdr:nvCxnSpPr>
        <xdr:cNvPr id="839" name="直線コネクタ 838">
          <a:extLst>
            <a:ext uri="{FF2B5EF4-FFF2-40B4-BE49-F238E27FC236}">
              <a16:creationId xmlns:a16="http://schemas.microsoft.com/office/drawing/2014/main" id="{33A4DB32-353D-4D66-BF07-B178C44E99D9}"/>
            </a:ext>
          </a:extLst>
        </xdr:cNvPr>
        <xdr:cNvCxnSpPr/>
      </xdr:nvCxnSpPr>
      <xdr:spPr>
        <a:xfrm flipV="1">
          <a:off x="17988280" y="17908089"/>
          <a:ext cx="78994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40" name="楕円 839">
          <a:extLst>
            <a:ext uri="{FF2B5EF4-FFF2-40B4-BE49-F238E27FC236}">
              <a16:creationId xmlns:a16="http://schemas.microsoft.com/office/drawing/2014/main" id="{CF30FD3E-FA2F-4C53-93E7-ADD535BAC2B9}"/>
            </a:ext>
          </a:extLst>
        </xdr:cNvPr>
        <xdr:cNvSpPr/>
      </xdr:nvSpPr>
      <xdr:spPr>
        <a:xfrm>
          <a:off x="1716278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20682</xdr:rowOff>
    </xdr:to>
    <xdr:cxnSp macro="">
      <xdr:nvCxnSpPr>
        <xdr:cNvPr id="841" name="直線コネクタ 840">
          <a:extLst>
            <a:ext uri="{FF2B5EF4-FFF2-40B4-BE49-F238E27FC236}">
              <a16:creationId xmlns:a16="http://schemas.microsoft.com/office/drawing/2014/main" id="{A6EE034C-A436-46B5-A81B-919D2AEB1B8F}"/>
            </a:ext>
          </a:extLst>
        </xdr:cNvPr>
        <xdr:cNvCxnSpPr/>
      </xdr:nvCxnSpPr>
      <xdr:spPr>
        <a:xfrm flipV="1">
          <a:off x="17213580" y="1811927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144599</xdr:rowOff>
    </xdr:from>
    <xdr:to>
      <xdr:col>98</xdr:col>
      <xdr:colOff>38100</xdr:colOff>
      <xdr:row>108</xdr:row>
      <xdr:rowOff>74749</xdr:rowOff>
    </xdr:to>
    <xdr:sp macro="" textlink="">
      <xdr:nvSpPr>
        <xdr:cNvPr id="842" name="楕円 841">
          <a:extLst>
            <a:ext uri="{FF2B5EF4-FFF2-40B4-BE49-F238E27FC236}">
              <a16:creationId xmlns:a16="http://schemas.microsoft.com/office/drawing/2014/main" id="{EE09CDC8-2591-4D75-ACCB-2BB622004577}"/>
            </a:ext>
          </a:extLst>
        </xdr:cNvPr>
        <xdr:cNvSpPr/>
      </xdr:nvSpPr>
      <xdr:spPr>
        <a:xfrm>
          <a:off x="16388080" y="18082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23949</xdr:rowOff>
    </xdr:to>
    <xdr:cxnSp macro="">
      <xdr:nvCxnSpPr>
        <xdr:cNvPr id="843" name="直線コネクタ 842">
          <a:extLst>
            <a:ext uri="{FF2B5EF4-FFF2-40B4-BE49-F238E27FC236}">
              <a16:creationId xmlns:a16="http://schemas.microsoft.com/office/drawing/2014/main" id="{E3C5FEA2-0C3B-4478-B8D5-E171502CFAFC}"/>
            </a:ext>
          </a:extLst>
        </xdr:cNvPr>
        <xdr:cNvCxnSpPr/>
      </xdr:nvCxnSpPr>
      <xdr:spPr>
        <a:xfrm flipV="1">
          <a:off x="16431260" y="1812580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4" name="n_1aveValue【庁舎】&#10;一人当たり面積">
          <a:extLst>
            <a:ext uri="{FF2B5EF4-FFF2-40B4-BE49-F238E27FC236}">
              <a16:creationId xmlns:a16="http://schemas.microsoft.com/office/drawing/2014/main" id="{81D0294A-EB6F-4CBE-B7C7-207DE996F18A}"/>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5" name="n_2aveValue【庁舎】&#10;一人当たり面積">
          <a:extLst>
            <a:ext uri="{FF2B5EF4-FFF2-40B4-BE49-F238E27FC236}">
              <a16:creationId xmlns:a16="http://schemas.microsoft.com/office/drawing/2014/main" id="{76D457DF-41D2-4C9B-B786-27DD6F1BB35A}"/>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46" name="n_3aveValue【庁舎】&#10;一人当たり面積">
          <a:extLst>
            <a:ext uri="{FF2B5EF4-FFF2-40B4-BE49-F238E27FC236}">
              <a16:creationId xmlns:a16="http://schemas.microsoft.com/office/drawing/2014/main" id="{ACC42A79-578C-40D5-9F7A-10F9AD73D0CD}"/>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47" name="n_4aveValue【庁舎】&#10;一人当たり面積">
          <a:extLst>
            <a:ext uri="{FF2B5EF4-FFF2-40B4-BE49-F238E27FC236}">
              <a16:creationId xmlns:a16="http://schemas.microsoft.com/office/drawing/2014/main" id="{A5885AD9-365B-4ABE-B078-C1A9C4F97D4A}"/>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8726</xdr:rowOff>
    </xdr:from>
    <xdr:ext cx="469744" cy="259045"/>
    <xdr:sp macro="" textlink="">
      <xdr:nvSpPr>
        <xdr:cNvPr id="848" name="n_1mainValue【庁舎】&#10;一人当たり面積">
          <a:extLst>
            <a:ext uri="{FF2B5EF4-FFF2-40B4-BE49-F238E27FC236}">
              <a16:creationId xmlns:a16="http://schemas.microsoft.com/office/drawing/2014/main" id="{FF7FD27C-2836-42EE-B383-9D0ECD306FCD}"/>
            </a:ext>
          </a:extLst>
        </xdr:cNvPr>
        <xdr:cNvSpPr txBox="1"/>
      </xdr:nvSpPr>
      <xdr:spPr>
        <a:xfrm>
          <a:off x="1856112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49" name="n_2mainValue【庁舎】&#10;一人当たり面積">
          <a:extLst>
            <a:ext uri="{FF2B5EF4-FFF2-40B4-BE49-F238E27FC236}">
              <a16:creationId xmlns:a16="http://schemas.microsoft.com/office/drawing/2014/main" id="{13E40802-D740-456B-8128-45A49163AFCC}"/>
            </a:ext>
          </a:extLst>
        </xdr:cNvPr>
        <xdr:cNvSpPr txBox="1"/>
      </xdr:nvSpPr>
      <xdr:spPr>
        <a:xfrm>
          <a:off x="1777626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50" name="n_3mainValue【庁舎】&#10;一人当たり面積">
          <a:extLst>
            <a:ext uri="{FF2B5EF4-FFF2-40B4-BE49-F238E27FC236}">
              <a16:creationId xmlns:a16="http://schemas.microsoft.com/office/drawing/2014/main" id="{51598F37-094D-49FD-B6B8-508C54BAE2B1}"/>
            </a:ext>
          </a:extLst>
        </xdr:cNvPr>
        <xdr:cNvSpPr txBox="1"/>
      </xdr:nvSpPr>
      <xdr:spPr>
        <a:xfrm>
          <a:off x="1700156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65876</xdr:rowOff>
    </xdr:from>
    <xdr:ext cx="469744" cy="259045"/>
    <xdr:sp macro="" textlink="">
      <xdr:nvSpPr>
        <xdr:cNvPr id="851" name="n_4mainValue【庁舎】&#10;一人当たり面積">
          <a:extLst>
            <a:ext uri="{FF2B5EF4-FFF2-40B4-BE49-F238E27FC236}">
              <a16:creationId xmlns:a16="http://schemas.microsoft.com/office/drawing/2014/main" id="{4C5B6909-DF78-4E17-B82D-41426E4EE286}"/>
            </a:ext>
          </a:extLst>
        </xdr:cNvPr>
        <xdr:cNvSpPr txBox="1"/>
      </xdr:nvSpPr>
      <xdr:spPr>
        <a:xfrm>
          <a:off x="1622686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E13591C-CB64-4A04-A220-8A16FB8DFDD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97E2251E-FB57-452D-8EA0-C6DED1A1A3C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F02707A-7635-4AFB-B3FD-BA3046F57AB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有形固定資産減価償却率が類似団体平均を上回っています。厳しい財政状況の中でも、公共施設マネジメント基本計画や個別施設計画に沿って計画的に施設の長寿命化・更新等を行い、その財源については、公共施設整備基金を計画的に積み立てるとともに、公債費を適切に管理し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有形固定資産減価償却率の数字の訂正について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報告値に誤りがあり、右の数値が正しいものとなります。　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新型コロナウイルス感染症や物価高騰の影響による臨時的な追加交付や臨時財政対策債の縮減により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に引き続き対前年比</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となりました</a:t>
          </a:r>
          <a:r>
            <a:rPr kumimoji="1" lang="ja-JP" altLang="ja-JP" sz="1100">
              <a:solidFill>
                <a:schemeClr val="dk1"/>
              </a:solidFill>
              <a:effectLst/>
              <a:latin typeface="+mn-lt"/>
              <a:ea typeface="+mn-ea"/>
              <a:cs typeface="+mn-cs"/>
            </a:rPr>
            <a:t>。依然として類似団体平均を上回っている状況ではありますが、限られた財源と地域資源を経営的視点で有効活用し、引き続き財政の健全化に努めます。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経常的経費は前年度に比べ増加しましたが、それ以上に経常的経費に充てる特定財源が増加したため、分子となる経常的経費に充てる一般財源が減少しました。その結果、</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ポイント減少しました。しかし、経常経費は依然として高止まりの傾向にあるため、今後も経常経費の抑制を図るとともに、経常一般財源の確保に努めます。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641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18034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8344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64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7917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53611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ふるさと応援寄附金経費が</a:t>
          </a:r>
          <a:r>
            <a:rPr kumimoji="1" lang="ja-JP" altLang="ja-JP" sz="1100">
              <a:solidFill>
                <a:schemeClr val="dk1"/>
              </a:solidFill>
              <a:effectLst/>
              <a:latin typeface="+mn-lt"/>
              <a:ea typeface="+mn-ea"/>
              <a:cs typeface="+mn-cs"/>
            </a:rPr>
            <a:t>増加した一方、新型コロナウイルスワクチン接種事業費</a:t>
          </a:r>
          <a:r>
            <a:rPr kumimoji="1" lang="ja-JP" altLang="en-US" sz="1100">
              <a:solidFill>
                <a:schemeClr val="dk1"/>
              </a:solidFill>
              <a:effectLst/>
              <a:latin typeface="+mn-lt"/>
              <a:ea typeface="+mn-ea"/>
              <a:cs typeface="+mn-cs"/>
            </a:rPr>
            <a:t>や光熱水費</a:t>
          </a:r>
          <a:r>
            <a:rPr kumimoji="1" lang="ja-JP" altLang="ja-JP" sz="1100">
              <a:solidFill>
                <a:schemeClr val="dk1"/>
              </a:solidFill>
              <a:effectLst/>
              <a:latin typeface="+mn-lt"/>
              <a:ea typeface="+mn-ea"/>
              <a:cs typeface="+mn-cs"/>
            </a:rPr>
            <a:t>の減少等もあり、全体では減少しました。人件費は、</a:t>
          </a:r>
          <a:r>
            <a:rPr kumimoji="1" lang="ja-JP" altLang="en-US" sz="1100">
              <a:solidFill>
                <a:schemeClr val="dk1"/>
              </a:solidFill>
              <a:effectLst/>
              <a:latin typeface="+mn-lt"/>
              <a:ea typeface="+mn-ea"/>
              <a:cs typeface="+mn-cs"/>
            </a:rPr>
            <a:t>若手職員の給与水準の向上や職員の期末・勤勉手当支給月数の改定等に</a:t>
          </a:r>
          <a:r>
            <a:rPr kumimoji="1" lang="ja-JP" altLang="ja-JP" sz="1100">
              <a:solidFill>
                <a:schemeClr val="dk1"/>
              </a:solidFill>
              <a:effectLst/>
              <a:latin typeface="+mn-lt"/>
              <a:ea typeface="+mn-ea"/>
              <a:cs typeface="+mn-cs"/>
            </a:rPr>
            <a:t>より増加し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人件費・物件費全体では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処理や消防業務を一部事務組合で行っていることや、人口に対する職員数が少ない等の要因により、類似団体平均と比較して低い水準にあります。引き続き、施設管理や維持管理等の経常的経費の削減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117177</xdr:rowOff>
    </xdr:from>
    <xdr:to>
      <xdr:col>23</xdr:col>
      <xdr:colOff>133350</xdr:colOff>
      <xdr:row>81</xdr:row>
      <xdr:rowOff>119735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4627"/>
          <a:ext cx="8382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117177</xdr:rowOff>
    </xdr:from>
    <xdr:to>
      <xdr:col>19</xdr:col>
      <xdr:colOff>133350</xdr:colOff>
      <xdr:row>81</xdr:row>
      <xdr:rowOff>118763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04627"/>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104546</xdr:rowOff>
    </xdr:from>
    <xdr:to>
      <xdr:col>15</xdr:col>
      <xdr:colOff>82550</xdr:colOff>
      <xdr:row>81</xdr:row>
      <xdr:rowOff>118763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1996"/>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61274</xdr:rowOff>
    </xdr:from>
    <xdr:to>
      <xdr:col>11</xdr:col>
      <xdr:colOff>31750</xdr:colOff>
      <xdr:row>81</xdr:row>
      <xdr:rowOff>104546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8724"/>
          <a:ext cx="889000" cy="4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122920</xdr:rowOff>
    </xdr:from>
    <xdr:to>
      <xdr:col>11</xdr:col>
      <xdr:colOff>82550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68935</xdr:rowOff>
    </xdr:from>
    <xdr:to>
      <xdr:col>23</xdr:col>
      <xdr:colOff>184150</xdr:colOff>
      <xdr:row>81</xdr:row>
      <xdr:rowOff>170535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161662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7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66377</xdr:rowOff>
    </xdr:from>
    <xdr:to>
      <xdr:col>19</xdr:col>
      <xdr:colOff>184150</xdr:colOff>
      <xdr:row>81</xdr:row>
      <xdr:rowOff>167977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67963</xdr:rowOff>
    </xdr:from>
    <xdr:to>
      <xdr:col>15</xdr:col>
      <xdr:colOff>133350</xdr:colOff>
      <xdr:row>81</xdr:row>
      <xdr:rowOff>169563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53746</xdr:rowOff>
    </xdr:from>
    <xdr:to>
      <xdr:col>11</xdr:col>
      <xdr:colOff>82550</xdr:colOff>
      <xdr:row>81</xdr:row>
      <xdr:rowOff>155346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10474</xdr:rowOff>
    </xdr:from>
    <xdr:to>
      <xdr:col>7</xdr:col>
      <xdr:colOff>31750</xdr:colOff>
      <xdr:row>81</xdr:row>
      <xdr:rowOff>112074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122251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類似団体とほぼ同水準を保っています。今後も人事考課制度に基づく能力・業績に応じた昇給・昇格管理を継続して行い、国の水準と均衡を図るよう適正な給与管理に努めます。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134257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498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類似団体や全国平均と比較し、いずれも非常に低い水準を保っています。今後も「可児市定員適正化計画」に基づき、適正な職員の定数管理をしていきます。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17886</xdr:rowOff>
    </xdr:from>
    <xdr:to>
      <xdr:col>81</xdr:col>
      <xdr:colOff>44450</xdr:colOff>
      <xdr:row>59</xdr:row>
      <xdr:rowOff>23919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3343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17886</xdr:rowOff>
    </xdr:from>
    <xdr:to>
      <xdr:col>77</xdr:col>
      <xdr:colOff>44450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334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17886</xdr:rowOff>
    </xdr:from>
    <xdr:to>
      <xdr:col>72</xdr:col>
      <xdr:colOff>203200</xdr:colOff>
      <xdr:row>59</xdr:row>
      <xdr:rowOff>23919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334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17886</xdr:rowOff>
    </xdr:from>
    <xdr:to>
      <xdr:col>68</xdr:col>
      <xdr:colOff>152400</xdr:colOff>
      <xdr:row>59</xdr:row>
      <xdr:rowOff>25929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334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144569</xdr:rowOff>
    </xdr:from>
    <xdr:to>
      <xdr:col>81</xdr:col>
      <xdr:colOff>95250</xdr:colOff>
      <xdr:row>59</xdr:row>
      <xdr:rowOff>74719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65846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0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138536</xdr:rowOff>
    </xdr:from>
    <xdr:to>
      <xdr:col>77</xdr:col>
      <xdr:colOff>95250</xdr:colOff>
      <xdr:row>59</xdr:row>
      <xdr:rowOff>68686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78863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5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144569</xdr:rowOff>
    </xdr:from>
    <xdr:to>
      <xdr:col>73</xdr:col>
      <xdr:colOff>44450</xdr:colOff>
      <xdr:row>59</xdr:row>
      <xdr:rowOff>74719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84896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138536</xdr:rowOff>
    </xdr:from>
    <xdr:to>
      <xdr:col>68</xdr:col>
      <xdr:colOff>203200</xdr:colOff>
      <xdr:row>59</xdr:row>
      <xdr:rowOff>68686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78863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146579</xdr:rowOff>
    </xdr:from>
    <xdr:to>
      <xdr:col>64</xdr:col>
      <xdr:colOff>152400</xdr:colOff>
      <xdr:row>59</xdr:row>
      <xdr:rowOff>76729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5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％となりました。一般会計の元利償還金の減少や特定財源の増加等もあり、良好な数値を維持しています。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11684</xdr:rowOff>
    </xdr:from>
    <xdr:to>
      <xdr:col>81</xdr:col>
      <xdr:colOff>44450</xdr:colOff>
      <xdr:row>36</xdr:row>
      <xdr:rowOff>88900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1838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146812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2611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36</xdr:row>
      <xdr:rowOff>146812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319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146812</xdr:rowOff>
    </xdr:from>
    <xdr:to>
      <xdr:col>68</xdr:col>
      <xdr:colOff>152400</xdr:colOff>
      <xdr:row>36</xdr:row>
      <xdr:rowOff>156464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3190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132334</xdr:rowOff>
    </xdr:from>
    <xdr:to>
      <xdr:col>81</xdr:col>
      <xdr:colOff>95250</xdr:colOff>
      <xdr:row>36</xdr:row>
      <xdr:rowOff>62484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53611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05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96012</xdr:rowOff>
    </xdr:from>
    <xdr:to>
      <xdr:col>73</xdr:col>
      <xdr:colOff>44450</xdr:colOff>
      <xdr:row>37</xdr:row>
      <xdr:rowOff>26162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36339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105664</xdr:rowOff>
    </xdr:from>
    <xdr:to>
      <xdr:col>64</xdr:col>
      <xdr:colOff>152400</xdr:colOff>
      <xdr:row>37</xdr:row>
      <xdr:rowOff>35814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45991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引き続き比率は算定されていません。地方債現在高や公営企業債等繰入見込額などの将来負担額に対して、基金等の充当可能財源が上回っているためです。今後も、景気動向や将来世代との負担の平準化という地方債の役割を勘案した地方債発行額の管理とともに、計画的な基金の管理により、将来への負担の軽減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経常収支比率は、ごみ処理や消防業務を一部事務組合で行っていることや、人口に対する職員数が少ない等の要因により、類似団体平均と比較して低い水準を推移しており、良好な状態を維持しています。今後も「可児市定員適正化計画」に基づき、職員数を適正に管理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56787</xdr:rowOff>
    </xdr:from>
    <xdr:to>
      <xdr:col>24</xdr:col>
      <xdr:colOff>25400</xdr:colOff>
      <xdr:row>33</xdr:row>
      <xdr:rowOff>63319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146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56787</xdr:rowOff>
    </xdr:from>
    <xdr:to>
      <xdr:col>19</xdr:col>
      <xdr:colOff>187325</xdr:colOff>
      <xdr:row>33</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146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34</xdr:row>
      <xdr:rowOff>2903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603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34</xdr:row>
      <xdr:rowOff>2903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256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12519</xdr:rowOff>
    </xdr:from>
    <xdr:to>
      <xdr:col>24</xdr:col>
      <xdr:colOff>76200</xdr:colOff>
      <xdr:row>33</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92546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7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5987</xdr:rowOff>
    </xdr:from>
    <xdr:to>
      <xdr:col>20</xdr:col>
      <xdr:colOff>38100</xdr:colOff>
      <xdr:row>33</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117764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3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123553</xdr:rowOff>
    </xdr:from>
    <xdr:to>
      <xdr:col>11</xdr:col>
      <xdr:colOff>60325</xdr:colOff>
      <xdr:row>34</xdr:row>
      <xdr:rowOff>53703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63880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117022</xdr:rowOff>
    </xdr:from>
    <xdr:to>
      <xdr:col>6</xdr:col>
      <xdr:colOff>171450</xdr:colOff>
      <xdr:row>34</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物件費の経常収支比率は、前年度から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、依然として類似団体平均を上回っています。今後も引き続き、維持関係経費や事務経費等の見直しを図り、抑制に努めます。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扶助費の経常収支比率は、依然として類似団体平均を上回っています</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ました。</a:t>
          </a:r>
          <a:r>
            <a:rPr kumimoji="1" lang="ja-JP" altLang="ja-JP" sz="1100">
              <a:solidFill>
                <a:schemeClr val="dk1"/>
              </a:solidFill>
              <a:effectLst/>
              <a:latin typeface="+mn-lt"/>
              <a:ea typeface="+mn-ea"/>
              <a:cs typeface="+mn-cs"/>
            </a:rPr>
            <a:t>今後も自立支援給付費の増加や高齢化の進行による扶助費の増加は避けられない状況が続きますが、資格審査等の適正化や各種手当の見直しを進め、上昇傾向に歯止めをかけるよう努めます。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57</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24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241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常収支比率については、被保険者数の増加に伴い、介護保険特別会計や後期高齢者医療事業への繰出金が増加しているため、依然として類似団体平均を上回っています。今後も、保険料やサービスの適正化を図るなど、普通会計の負担を減らす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8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補助費等の経常収支比率については、前年度から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ました。ごみ処理や消防業務等の一部事務組合への負担金が含まれているため、類似団体平均を上回っています。今後も、企業会計および一部事務組合の事業について、見直し等を図りながら、事業費の抑制に努め</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729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415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公債費の経常収支比率は、依然として類似団体平均を下回っています。地方債発行に際しては、交付税算定に有利な地方債を活用し、実質的な公債費負担が増加しないように努めています。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52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108713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108713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3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については、下水道事業会計への負担金及び出資金を含む補助費等や、農業集落排水事業特別会計と医療３会計（国民健康保険、後期高齢者医療、介護保険）への繰出金により、類似団体平均を上回っています。今後も限られた財源を有効活用し、持続可能な市政運営を推進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41275</xdr:rowOff>
    </xdr:from>
    <xdr:to>
      <xdr:col>82</xdr:col>
      <xdr:colOff>107950</xdr:colOff>
      <xdr:row>76</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14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41275</xdr:rowOff>
    </xdr:from>
    <xdr:to>
      <xdr:col>78</xdr:col>
      <xdr:colOff>69850</xdr:colOff>
      <xdr:row>76</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71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171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2578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161925</xdr:rowOff>
    </xdr:from>
    <xdr:to>
      <xdr:col>78</xdr:col>
      <xdr:colOff>120650</xdr:colOff>
      <xdr:row>76</xdr:row>
      <xdr:rowOff>92075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76852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127636</xdr:rowOff>
    </xdr:from>
    <xdr:to>
      <xdr:col>65</xdr:col>
      <xdr:colOff>53975</xdr:colOff>
      <xdr:row>78</xdr:row>
      <xdr:rowOff>57786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42563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166529</xdr:rowOff>
    </xdr:from>
    <xdr:to>
      <xdr:col>29</xdr:col>
      <xdr:colOff>127000</xdr:colOff>
      <xdr:row>19</xdr:row>
      <xdr:rowOff>12776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0254"/>
          <a:ext cx="647700" cy="17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5423</xdr:rowOff>
    </xdr:from>
    <xdr:to>
      <xdr:col>26</xdr:col>
      <xdr:colOff>50800</xdr:colOff>
      <xdr:row>19</xdr:row>
      <xdr:rowOff>12776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10598"/>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159309</xdr:rowOff>
    </xdr:from>
    <xdr:to>
      <xdr:col>22</xdr:col>
      <xdr:colOff>114300</xdr:colOff>
      <xdr:row>19</xdr:row>
      <xdr:rowOff>5423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9303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159309</xdr:rowOff>
    </xdr:from>
    <xdr:to>
      <xdr:col>18</xdr:col>
      <xdr:colOff>177800</xdr:colOff>
      <xdr:row>19</xdr:row>
      <xdr:rowOff>8528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3034"/>
          <a:ext cx="698500" cy="2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115729</xdr:rowOff>
    </xdr:from>
    <xdr:to>
      <xdr:col>29</xdr:col>
      <xdr:colOff>177800</xdr:colOff>
      <xdr:row>19</xdr:row>
      <xdr:rowOff>45879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24306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133426</xdr:rowOff>
    </xdr:from>
    <xdr:to>
      <xdr:col>26</xdr:col>
      <xdr:colOff>101600</xdr:colOff>
      <xdr:row>19</xdr:row>
      <xdr:rowOff>63576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48353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126073</xdr:rowOff>
    </xdr:from>
    <xdr:to>
      <xdr:col>22</xdr:col>
      <xdr:colOff>165100</xdr:colOff>
      <xdr:row>19</xdr:row>
      <xdr:rowOff>56223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41000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108509</xdr:rowOff>
    </xdr:from>
    <xdr:to>
      <xdr:col>19</xdr:col>
      <xdr:colOff>38100</xdr:colOff>
      <xdr:row>19</xdr:row>
      <xdr:rowOff>38659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23436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129178</xdr:rowOff>
    </xdr:from>
    <xdr:to>
      <xdr:col>15</xdr:col>
      <xdr:colOff>101600</xdr:colOff>
      <xdr:row>19</xdr:row>
      <xdr:rowOff>59328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44105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270222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227160</xdr:rowOff>
    </xdr:from>
    <xdr:to>
      <xdr:col>29</xdr:col>
      <xdr:colOff>127000</xdr:colOff>
      <xdr:row>37</xdr:row>
      <xdr:rowOff>260045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51860"/>
          <a:ext cx="6477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138920</xdr:rowOff>
    </xdr:from>
    <xdr:to>
      <xdr:col>26</xdr:col>
      <xdr:colOff>50800</xdr:colOff>
      <xdr:row>37</xdr:row>
      <xdr:rowOff>227160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63620"/>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130397</xdr:rowOff>
    </xdr:from>
    <xdr:to>
      <xdr:col>22</xdr:col>
      <xdr:colOff>114300</xdr:colOff>
      <xdr:row>37</xdr:row>
      <xdr:rowOff>138920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55097"/>
          <a:ext cx="6985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101233</xdr:rowOff>
    </xdr:from>
    <xdr:to>
      <xdr:col>18</xdr:col>
      <xdr:colOff>177800</xdr:colOff>
      <xdr:row>37</xdr:row>
      <xdr:rowOff>130397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25933"/>
          <a:ext cx="698500" cy="2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209245</xdr:rowOff>
    </xdr:from>
    <xdr:to>
      <xdr:col>29</xdr:col>
      <xdr:colOff>177800</xdr:colOff>
      <xdr:row>37</xdr:row>
      <xdr:rowOff>310845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117822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4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176360</xdr:rowOff>
    </xdr:from>
    <xdr:to>
      <xdr:col>26</xdr:col>
      <xdr:colOff>101600</xdr:colOff>
      <xdr:row>37</xdr:row>
      <xdr:rowOff>277960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0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262737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8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88120</xdr:rowOff>
    </xdr:from>
    <xdr:to>
      <xdr:col>22</xdr:col>
      <xdr:colOff>165100</xdr:colOff>
      <xdr:row>37</xdr:row>
      <xdr:rowOff>189720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174497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9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79597</xdr:rowOff>
    </xdr:from>
    <xdr:to>
      <xdr:col>19</xdr:col>
      <xdr:colOff>38100</xdr:colOff>
      <xdr:row>37</xdr:row>
      <xdr:rowOff>181197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165974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50433</xdr:rowOff>
    </xdr:from>
    <xdr:to>
      <xdr:col>15</xdr:col>
      <xdr:colOff>101600</xdr:colOff>
      <xdr:row>37</xdr:row>
      <xdr:rowOff>152033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136810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106915</xdr:rowOff>
    </xdr:from>
    <xdr:to>
      <xdr:col>24</xdr:col>
      <xdr:colOff>63500</xdr:colOff>
      <xdr:row>38</xdr:row>
      <xdr:rowOff>110763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2015"/>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110763</xdr:rowOff>
    </xdr:from>
    <xdr:to>
      <xdr:col>19</xdr:col>
      <xdr:colOff>177800</xdr:colOff>
      <xdr:row>38</xdr:row>
      <xdr:rowOff>116669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2586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104019</xdr:rowOff>
    </xdr:from>
    <xdr:to>
      <xdr:col>15</xdr:col>
      <xdr:colOff>50800</xdr:colOff>
      <xdr:row>38</xdr:row>
      <xdr:rowOff>116669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9119"/>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104019</xdr:rowOff>
    </xdr:from>
    <xdr:to>
      <xdr:col>10</xdr:col>
      <xdr:colOff>114300</xdr:colOff>
      <xdr:row>39</xdr:row>
      <xdr:rowOff>72130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9119"/>
          <a:ext cx="889000" cy="1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56115</xdr:rowOff>
    </xdr:from>
    <xdr:to>
      <xdr:col>24</xdr:col>
      <xdr:colOff>114300</xdr:colOff>
      <xdr:row>38</xdr:row>
      <xdr:rowOff>157715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142492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59963</xdr:rowOff>
    </xdr:from>
    <xdr:to>
      <xdr:col>20</xdr:col>
      <xdr:colOff>38100</xdr:colOff>
      <xdr:row>38</xdr:row>
      <xdr:rowOff>161563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152690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65869</xdr:rowOff>
    </xdr:from>
    <xdr:to>
      <xdr:col>15</xdr:col>
      <xdr:colOff>101600</xdr:colOff>
      <xdr:row>38</xdr:row>
      <xdr:rowOff>167469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158596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53219</xdr:rowOff>
    </xdr:from>
    <xdr:to>
      <xdr:col>10</xdr:col>
      <xdr:colOff>165100</xdr:colOff>
      <xdr:row>38</xdr:row>
      <xdr:rowOff>154819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145946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21330</xdr:rowOff>
    </xdr:from>
    <xdr:to>
      <xdr:col>6</xdr:col>
      <xdr:colOff>38100</xdr:colOff>
      <xdr:row>39</xdr:row>
      <xdr:rowOff>122930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114057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164846</xdr:rowOff>
    </xdr:from>
    <xdr:to>
      <xdr:col>24</xdr:col>
      <xdr:colOff>63500</xdr:colOff>
      <xdr:row>58</xdr:row>
      <xdr:rowOff>4815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37496"/>
          <a:ext cx="8382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163224</xdr:rowOff>
    </xdr:from>
    <xdr:to>
      <xdr:col>19</xdr:col>
      <xdr:colOff>177800</xdr:colOff>
      <xdr:row>57</xdr:row>
      <xdr:rowOff>164846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35874"/>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163224</xdr:rowOff>
    </xdr:from>
    <xdr:to>
      <xdr:col>15</xdr:col>
      <xdr:colOff>50800</xdr:colOff>
      <xdr:row>58</xdr:row>
      <xdr:rowOff>27501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5874"/>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26097</xdr:rowOff>
    </xdr:from>
    <xdr:to>
      <xdr:col>10</xdr:col>
      <xdr:colOff>114300</xdr:colOff>
      <xdr:row>58</xdr:row>
      <xdr:rowOff>27501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70197"/>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125465</xdr:rowOff>
    </xdr:from>
    <xdr:to>
      <xdr:col>24</xdr:col>
      <xdr:colOff>114300</xdr:colOff>
      <xdr:row>58</xdr:row>
      <xdr:rowOff>55615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103892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114046</xdr:rowOff>
    </xdr:from>
    <xdr:to>
      <xdr:col>20</xdr:col>
      <xdr:colOff>38100</xdr:colOff>
      <xdr:row>58</xdr:row>
      <xdr:rowOff>44196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35323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112424</xdr:rowOff>
    </xdr:from>
    <xdr:to>
      <xdr:col>15</xdr:col>
      <xdr:colOff>101600</xdr:colOff>
      <xdr:row>58</xdr:row>
      <xdr:rowOff>42574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33701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148151</xdr:rowOff>
    </xdr:from>
    <xdr:to>
      <xdr:col>10</xdr:col>
      <xdr:colOff>165100</xdr:colOff>
      <xdr:row>58</xdr:row>
      <xdr:rowOff>78301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69428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1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146747</xdr:rowOff>
    </xdr:from>
    <xdr:to>
      <xdr:col>6</xdr:col>
      <xdr:colOff>38100</xdr:colOff>
      <xdr:row>58</xdr:row>
      <xdr:rowOff>76897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68024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31069</xdr:rowOff>
    </xdr:from>
    <xdr:to>
      <xdr:col>24</xdr:col>
      <xdr:colOff>63500</xdr:colOff>
      <xdr:row>78</xdr:row>
      <xdr:rowOff>60925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4169"/>
          <a:ext cx="8382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52192</xdr:rowOff>
    </xdr:from>
    <xdr:to>
      <xdr:col>19</xdr:col>
      <xdr:colOff>177800</xdr:colOff>
      <xdr:row>78</xdr:row>
      <xdr:rowOff>60925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529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48671</xdr:rowOff>
    </xdr:from>
    <xdr:to>
      <xdr:col>15</xdr:col>
      <xdr:colOff>50800</xdr:colOff>
      <xdr:row>78</xdr:row>
      <xdr:rowOff>52192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1771"/>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47803</xdr:rowOff>
    </xdr:from>
    <xdr:to>
      <xdr:col>10</xdr:col>
      <xdr:colOff>114300</xdr:colOff>
      <xdr:row>78</xdr:row>
      <xdr:rowOff>48671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2090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151719</xdr:rowOff>
    </xdr:from>
    <xdr:to>
      <xdr:col>24</xdr:col>
      <xdr:colOff>114300</xdr:colOff>
      <xdr:row>78</xdr:row>
      <xdr:rowOff>81869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10125</xdr:rowOff>
    </xdr:from>
    <xdr:to>
      <xdr:col>20</xdr:col>
      <xdr:colOff>38100</xdr:colOff>
      <xdr:row>78</xdr:row>
      <xdr:rowOff>111725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102852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1392</xdr:rowOff>
    </xdr:from>
    <xdr:to>
      <xdr:col>15</xdr:col>
      <xdr:colOff>101600</xdr:colOff>
      <xdr:row>78</xdr:row>
      <xdr:rowOff>102992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169321</xdr:rowOff>
    </xdr:from>
    <xdr:to>
      <xdr:col>10</xdr:col>
      <xdr:colOff>165100</xdr:colOff>
      <xdr:row>78</xdr:row>
      <xdr:rowOff>99471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90598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168453</xdr:rowOff>
    </xdr:from>
    <xdr:to>
      <xdr:col>6</xdr:col>
      <xdr:colOff>38100</xdr:colOff>
      <xdr:row>78</xdr:row>
      <xdr:rowOff>98603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89730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45086</xdr:rowOff>
    </xdr:from>
    <xdr:to>
      <xdr:col>24</xdr:col>
      <xdr:colOff>63500</xdr:colOff>
      <xdr:row>97</xdr:row>
      <xdr:rowOff>101067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5736"/>
          <a:ext cx="8382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135661</xdr:rowOff>
    </xdr:from>
    <xdr:to>
      <xdr:col>19</xdr:col>
      <xdr:colOff>177800</xdr:colOff>
      <xdr:row>97</xdr:row>
      <xdr:rowOff>101067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94861"/>
          <a:ext cx="8890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135661</xdr:rowOff>
    </xdr:from>
    <xdr:to>
      <xdr:col>15</xdr:col>
      <xdr:colOff>50800</xdr:colOff>
      <xdr:row>98</xdr:row>
      <xdr:rowOff>62700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4861"/>
          <a:ext cx="889000" cy="2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62700</xdr:rowOff>
    </xdr:from>
    <xdr:to>
      <xdr:col>10</xdr:col>
      <xdr:colOff>114300</xdr:colOff>
      <xdr:row>98</xdr:row>
      <xdr:rowOff>118859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4800"/>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165736</xdr:rowOff>
    </xdr:from>
    <xdr:to>
      <xdr:col>24</xdr:col>
      <xdr:colOff>114300</xdr:colOff>
      <xdr:row>97</xdr:row>
      <xdr:rowOff>95886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144163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50267</xdr:rowOff>
    </xdr:from>
    <xdr:to>
      <xdr:col>20</xdr:col>
      <xdr:colOff>38100</xdr:colOff>
      <xdr:row>97</xdr:row>
      <xdr:rowOff>151867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142994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84861</xdr:rowOff>
    </xdr:from>
    <xdr:to>
      <xdr:col>15</xdr:col>
      <xdr:colOff>101600</xdr:colOff>
      <xdr:row>97</xdr:row>
      <xdr:rowOff>15011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11900</xdr:rowOff>
    </xdr:from>
    <xdr:to>
      <xdr:col>10</xdr:col>
      <xdr:colOff>165100</xdr:colOff>
      <xdr:row>98</xdr:row>
      <xdr:rowOff>113500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104627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68059</xdr:rowOff>
    </xdr:from>
    <xdr:to>
      <xdr:col>6</xdr:col>
      <xdr:colOff>38100</xdr:colOff>
      <xdr:row>98</xdr:row>
      <xdr:rowOff>169659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54987</xdr:rowOff>
    </xdr:from>
    <xdr:to>
      <xdr:col>55</xdr:col>
      <xdr:colOff>0</xdr:colOff>
      <xdr:row>38</xdr:row>
      <xdr:rowOff>48358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8637"/>
          <a:ext cx="8382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54987</xdr:rowOff>
    </xdr:from>
    <xdr:to>
      <xdr:col>50</xdr:col>
      <xdr:colOff>114300</xdr:colOff>
      <xdr:row>38</xdr:row>
      <xdr:rowOff>91956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8637"/>
          <a:ext cx="889000" cy="20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13480</xdr:rowOff>
    </xdr:from>
    <xdr:to>
      <xdr:col>45</xdr:col>
      <xdr:colOff>177800</xdr:colOff>
      <xdr:row>38</xdr:row>
      <xdr:rowOff>91956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28430"/>
          <a:ext cx="889000" cy="12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38</xdr:row>
      <xdr:rowOff>84803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28430"/>
          <a:ext cx="889000" cy="12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169008</xdr:rowOff>
    </xdr:from>
    <xdr:to>
      <xdr:col>55</xdr:col>
      <xdr:colOff>50800</xdr:colOff>
      <xdr:row>38</xdr:row>
      <xdr:rowOff>99158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147435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4187</xdr:rowOff>
    </xdr:from>
    <xdr:to>
      <xdr:col>50</xdr:col>
      <xdr:colOff>165100</xdr:colOff>
      <xdr:row>37</xdr:row>
      <xdr:rowOff>105787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122314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41156</xdr:rowOff>
    </xdr:from>
    <xdr:to>
      <xdr:col>46</xdr:col>
      <xdr:colOff>38100</xdr:colOff>
      <xdr:row>38</xdr:row>
      <xdr:rowOff>142756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133883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134130</xdr:rowOff>
    </xdr:from>
    <xdr:to>
      <xdr:col>41</xdr:col>
      <xdr:colOff>101600</xdr:colOff>
      <xdr:row>31</xdr:row>
      <xdr:rowOff>64280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80807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34003</xdr:rowOff>
    </xdr:from>
    <xdr:to>
      <xdr:col>36</xdr:col>
      <xdr:colOff>165100</xdr:colOff>
      <xdr:row>38</xdr:row>
      <xdr:rowOff>135603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126730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144142</xdr:rowOff>
    </xdr:from>
    <xdr:to>
      <xdr:col>55</xdr:col>
      <xdr:colOff>0</xdr:colOff>
      <xdr:row>58</xdr:row>
      <xdr:rowOff>92184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16792"/>
          <a:ext cx="838200" cy="1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169831</xdr:rowOff>
    </xdr:from>
    <xdr:to>
      <xdr:col>50</xdr:col>
      <xdr:colOff>114300</xdr:colOff>
      <xdr:row>58</xdr:row>
      <xdr:rowOff>92184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942481"/>
          <a:ext cx="889000" cy="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70597</xdr:rowOff>
    </xdr:from>
    <xdr:to>
      <xdr:col>45</xdr:col>
      <xdr:colOff>177800</xdr:colOff>
      <xdr:row>57</xdr:row>
      <xdr:rowOff>169831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43247"/>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26521</xdr:rowOff>
    </xdr:from>
    <xdr:to>
      <xdr:col>41</xdr:col>
      <xdr:colOff>50800</xdr:colOff>
      <xdr:row>57</xdr:row>
      <xdr:rowOff>70597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27721"/>
          <a:ext cx="889000" cy="2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93342</xdr:rowOff>
    </xdr:from>
    <xdr:to>
      <xdr:col>55</xdr:col>
      <xdr:colOff>50800</xdr:colOff>
      <xdr:row>58</xdr:row>
      <xdr:rowOff>23492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8269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41384</xdr:rowOff>
    </xdr:from>
    <xdr:to>
      <xdr:col>50</xdr:col>
      <xdr:colOff>165100</xdr:colOff>
      <xdr:row>58</xdr:row>
      <xdr:rowOff>142984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134111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119031</xdr:rowOff>
    </xdr:from>
    <xdr:to>
      <xdr:col>46</xdr:col>
      <xdr:colOff>38100</xdr:colOff>
      <xdr:row>58</xdr:row>
      <xdr:rowOff>49181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19797</xdr:rowOff>
    </xdr:from>
    <xdr:to>
      <xdr:col>41</xdr:col>
      <xdr:colOff>101600</xdr:colOff>
      <xdr:row>57</xdr:row>
      <xdr:rowOff>121397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112524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8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147171</xdr:rowOff>
    </xdr:from>
    <xdr:to>
      <xdr:col>36</xdr:col>
      <xdr:colOff>165100</xdr:colOff>
      <xdr:row>56</xdr:row>
      <xdr:rowOff>77321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68448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133414</xdr:rowOff>
    </xdr:from>
    <xdr:to>
      <xdr:col>55</xdr:col>
      <xdr:colOff>0</xdr:colOff>
      <xdr:row>78</xdr:row>
      <xdr:rowOff>147092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06514"/>
          <a:ext cx="8382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133986</xdr:rowOff>
    </xdr:from>
    <xdr:to>
      <xdr:col>50</xdr:col>
      <xdr:colOff>114300</xdr:colOff>
      <xdr:row>78</xdr:row>
      <xdr:rowOff>147092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0708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118326</xdr:rowOff>
    </xdr:from>
    <xdr:to>
      <xdr:col>45</xdr:col>
      <xdr:colOff>177800</xdr:colOff>
      <xdr:row>78</xdr:row>
      <xdr:rowOff>133986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91426"/>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102972</xdr:rowOff>
    </xdr:from>
    <xdr:to>
      <xdr:col>41</xdr:col>
      <xdr:colOff>50800</xdr:colOff>
      <xdr:row>78</xdr:row>
      <xdr:rowOff>118326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04622"/>
          <a:ext cx="889000" cy="1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82614</xdr:rowOff>
    </xdr:from>
    <xdr:to>
      <xdr:col>55</xdr:col>
      <xdr:colOff>50800</xdr:colOff>
      <xdr:row>79</xdr:row>
      <xdr:rowOff>12764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168991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96292</xdr:rowOff>
    </xdr:from>
    <xdr:to>
      <xdr:col>50</xdr:col>
      <xdr:colOff>165100</xdr:colOff>
      <xdr:row>79</xdr:row>
      <xdr:rowOff>26442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17569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83186</xdr:rowOff>
    </xdr:from>
    <xdr:to>
      <xdr:col>46</xdr:col>
      <xdr:colOff>38100</xdr:colOff>
      <xdr:row>79</xdr:row>
      <xdr:rowOff>13336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67526</xdr:rowOff>
    </xdr:from>
    <xdr:to>
      <xdr:col>41</xdr:col>
      <xdr:colOff>101600</xdr:colOff>
      <xdr:row>78</xdr:row>
      <xdr:rowOff>169126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160253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52172</xdr:rowOff>
    </xdr:from>
    <xdr:to>
      <xdr:col>36</xdr:col>
      <xdr:colOff>165100</xdr:colOff>
      <xdr:row>77</xdr:row>
      <xdr:rowOff>153772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144899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113995</xdr:rowOff>
    </xdr:from>
    <xdr:to>
      <xdr:col>55</xdr:col>
      <xdr:colOff>0</xdr:colOff>
      <xdr:row>98</xdr:row>
      <xdr:rowOff>84417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744645"/>
          <a:ext cx="838200" cy="1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159716</xdr:rowOff>
    </xdr:from>
    <xdr:to>
      <xdr:col>50</xdr:col>
      <xdr:colOff>114300</xdr:colOff>
      <xdr:row>98</xdr:row>
      <xdr:rowOff>84417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90366"/>
          <a:ext cx="889000" cy="9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57138</xdr:rowOff>
    </xdr:from>
    <xdr:to>
      <xdr:col>45</xdr:col>
      <xdr:colOff>177800</xdr:colOff>
      <xdr:row>97</xdr:row>
      <xdr:rowOff>159716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87788"/>
          <a:ext cx="889000" cy="1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57138</xdr:rowOff>
    </xdr:from>
    <xdr:to>
      <xdr:col>41</xdr:col>
      <xdr:colOff>50800</xdr:colOff>
      <xdr:row>98</xdr:row>
      <xdr:rowOff>8750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87788"/>
          <a:ext cx="889000" cy="1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63195</xdr:rowOff>
    </xdr:from>
    <xdr:to>
      <xdr:col>55</xdr:col>
      <xdr:colOff>50800</xdr:colOff>
      <xdr:row>97</xdr:row>
      <xdr:rowOff>164795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41622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33617</xdr:rowOff>
    </xdr:from>
    <xdr:to>
      <xdr:col>50</xdr:col>
      <xdr:colOff>165100</xdr:colOff>
      <xdr:row>98</xdr:row>
      <xdr:rowOff>135217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126344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108916</xdr:rowOff>
    </xdr:from>
    <xdr:to>
      <xdr:col>46</xdr:col>
      <xdr:colOff>38100</xdr:colOff>
      <xdr:row>98</xdr:row>
      <xdr:rowOff>39066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30193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6338</xdr:rowOff>
    </xdr:from>
    <xdr:to>
      <xdr:col>41</xdr:col>
      <xdr:colOff>101600</xdr:colOff>
      <xdr:row>97</xdr:row>
      <xdr:rowOff>107938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99065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2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129400</xdr:rowOff>
    </xdr:from>
    <xdr:to>
      <xdr:col>36</xdr:col>
      <xdr:colOff>165100</xdr:colOff>
      <xdr:row>98</xdr:row>
      <xdr:rowOff>59550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136614</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1714"/>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135013</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0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135013</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50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85814</xdr:rowOff>
    </xdr:from>
    <xdr:to>
      <xdr:col>85</xdr:col>
      <xdr:colOff>177800</xdr:colOff>
      <xdr:row>39</xdr:row>
      <xdr:rowOff>15964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84213</xdr:rowOff>
    </xdr:from>
    <xdr:to>
      <xdr:col>76</xdr:col>
      <xdr:colOff>165100</xdr:colOff>
      <xdr:row>39</xdr:row>
      <xdr:rowOff>14363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5490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9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76214</xdr:rowOff>
    </xdr:from>
    <xdr:to>
      <xdr:col>85</xdr:col>
      <xdr:colOff>127000</xdr:colOff>
      <xdr:row>77</xdr:row>
      <xdr:rowOff>93001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77864"/>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44602</xdr:rowOff>
    </xdr:from>
    <xdr:to>
      <xdr:col>81</xdr:col>
      <xdr:colOff>50800</xdr:colOff>
      <xdr:row>77</xdr:row>
      <xdr:rowOff>76214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46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44602</xdr:rowOff>
    </xdr:from>
    <xdr:to>
      <xdr:col>76</xdr:col>
      <xdr:colOff>114300</xdr:colOff>
      <xdr:row>77</xdr:row>
      <xdr:rowOff>63021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46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63021</xdr:rowOff>
    </xdr:from>
    <xdr:to>
      <xdr:col>71</xdr:col>
      <xdr:colOff>177800</xdr:colOff>
      <xdr:row>77</xdr:row>
      <xdr:rowOff>66010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6467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42201</xdr:rowOff>
    </xdr:from>
    <xdr:to>
      <xdr:col>85</xdr:col>
      <xdr:colOff>177800</xdr:colOff>
      <xdr:row>77</xdr:row>
      <xdr:rowOff>143801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20628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25414</xdr:rowOff>
    </xdr:from>
    <xdr:to>
      <xdr:col>81</xdr:col>
      <xdr:colOff>101600</xdr:colOff>
      <xdr:row>77</xdr:row>
      <xdr:rowOff>127014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118141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165252</xdr:rowOff>
    </xdr:from>
    <xdr:to>
      <xdr:col>76</xdr:col>
      <xdr:colOff>165100</xdr:colOff>
      <xdr:row>77</xdr:row>
      <xdr:rowOff>95402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86529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12221</xdr:rowOff>
    </xdr:from>
    <xdr:to>
      <xdr:col>72</xdr:col>
      <xdr:colOff>38100</xdr:colOff>
      <xdr:row>77</xdr:row>
      <xdr:rowOff>113821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104948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15210</xdr:rowOff>
    </xdr:from>
    <xdr:to>
      <xdr:col>67</xdr:col>
      <xdr:colOff>101600</xdr:colOff>
      <xdr:row>77</xdr:row>
      <xdr:rowOff>116810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107937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86646</xdr:rowOff>
    </xdr:from>
    <xdr:to>
      <xdr:col>85</xdr:col>
      <xdr:colOff>127000</xdr:colOff>
      <xdr:row>97</xdr:row>
      <xdr:rowOff>98168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17296"/>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98168</xdr:rowOff>
    </xdr:from>
    <xdr:to>
      <xdr:col>81</xdr:col>
      <xdr:colOff>50800</xdr:colOff>
      <xdr:row>98</xdr:row>
      <xdr:rowOff>9133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28818"/>
          <a:ext cx="889000" cy="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9133</xdr:rowOff>
    </xdr:from>
    <xdr:to>
      <xdr:col>76</xdr:col>
      <xdr:colOff>114300</xdr:colOff>
      <xdr:row>98</xdr:row>
      <xdr:rowOff>55209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11233"/>
          <a:ext cx="889000" cy="4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55209</xdr:rowOff>
    </xdr:from>
    <xdr:to>
      <xdr:col>71</xdr:col>
      <xdr:colOff>177800</xdr:colOff>
      <xdr:row>98</xdr:row>
      <xdr:rowOff>82869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57309"/>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35846</xdr:rowOff>
    </xdr:from>
    <xdr:to>
      <xdr:col>85</xdr:col>
      <xdr:colOff>177800</xdr:colOff>
      <xdr:row>97</xdr:row>
      <xdr:rowOff>137446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58723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47368</xdr:rowOff>
    </xdr:from>
    <xdr:to>
      <xdr:col>81</xdr:col>
      <xdr:colOff>101600</xdr:colOff>
      <xdr:row>97</xdr:row>
      <xdr:rowOff>148968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140095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7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129783</xdr:rowOff>
    </xdr:from>
    <xdr:to>
      <xdr:col>76</xdr:col>
      <xdr:colOff>165100</xdr:colOff>
      <xdr:row>98</xdr:row>
      <xdr:rowOff>59933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51060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4409</xdr:rowOff>
    </xdr:from>
    <xdr:to>
      <xdr:col>72</xdr:col>
      <xdr:colOff>38100</xdr:colOff>
      <xdr:row>98</xdr:row>
      <xdr:rowOff>106009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97136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9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32069</xdr:rowOff>
    </xdr:from>
    <xdr:to>
      <xdr:col>67</xdr:col>
      <xdr:colOff>101600</xdr:colOff>
      <xdr:row>98</xdr:row>
      <xdr:rowOff>133669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124796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2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92471</xdr:rowOff>
    </xdr:from>
    <xdr:to>
      <xdr:col>116</xdr:col>
      <xdr:colOff>63500</xdr:colOff>
      <xdr:row>37</xdr:row>
      <xdr:rowOff>107147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36121"/>
          <a:ext cx="8382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90460</xdr:rowOff>
    </xdr:from>
    <xdr:to>
      <xdr:col>111</xdr:col>
      <xdr:colOff>177800</xdr:colOff>
      <xdr:row>37</xdr:row>
      <xdr:rowOff>92471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4341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90460</xdr:rowOff>
    </xdr:from>
    <xdr:to>
      <xdr:col>107</xdr:col>
      <xdr:colOff>50800</xdr:colOff>
      <xdr:row>37</xdr:row>
      <xdr:rowOff>91785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3411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89911</xdr:rowOff>
    </xdr:from>
    <xdr:to>
      <xdr:col>102</xdr:col>
      <xdr:colOff>114300</xdr:colOff>
      <xdr:row>37</xdr:row>
      <xdr:rowOff>91785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3356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56347</xdr:rowOff>
    </xdr:from>
    <xdr:to>
      <xdr:col>116</xdr:col>
      <xdr:colOff>114300</xdr:colOff>
      <xdr:row>37</xdr:row>
      <xdr:rowOff>157947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79224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25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41671</xdr:rowOff>
    </xdr:from>
    <xdr:to>
      <xdr:col>112</xdr:col>
      <xdr:colOff>38100</xdr:colOff>
      <xdr:row>37</xdr:row>
      <xdr:rowOff>143271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159798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1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39660</xdr:rowOff>
    </xdr:from>
    <xdr:to>
      <xdr:col>107</xdr:col>
      <xdr:colOff>101600</xdr:colOff>
      <xdr:row>37</xdr:row>
      <xdr:rowOff>141260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157787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40985</xdr:rowOff>
    </xdr:from>
    <xdr:to>
      <xdr:col>102</xdr:col>
      <xdr:colOff>165100</xdr:colOff>
      <xdr:row>37</xdr:row>
      <xdr:rowOff>142585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3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159112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15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39111</xdr:rowOff>
    </xdr:from>
    <xdr:to>
      <xdr:col>98</xdr:col>
      <xdr:colOff>38100</xdr:colOff>
      <xdr:row>37</xdr:row>
      <xdr:rowOff>140711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157238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15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29134</xdr:rowOff>
    </xdr:from>
    <xdr:to>
      <xdr:col>116</xdr:col>
      <xdr:colOff>63500</xdr:colOff>
      <xdr:row>59</xdr:row>
      <xdr:rowOff>4140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01784"/>
          <a:ext cx="838200" cy="3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29134</xdr:rowOff>
    </xdr:from>
    <xdr:to>
      <xdr:col>111</xdr:col>
      <xdr:colOff>177800</xdr:colOff>
      <xdr:row>58</xdr:row>
      <xdr:rowOff>101333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01784"/>
          <a:ext cx="889000" cy="24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17437</xdr:rowOff>
    </xdr:from>
    <xdr:to>
      <xdr:col>107</xdr:col>
      <xdr:colOff>50800</xdr:colOff>
      <xdr:row>58</xdr:row>
      <xdr:rowOff>101333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790087"/>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17437</xdr:rowOff>
    </xdr:from>
    <xdr:to>
      <xdr:col>102</xdr:col>
      <xdr:colOff>114300</xdr:colOff>
      <xdr:row>58</xdr:row>
      <xdr:rowOff>40449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90087"/>
          <a:ext cx="889000" cy="19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124790</xdr:rowOff>
    </xdr:from>
    <xdr:to>
      <xdr:col>116</xdr:col>
      <xdr:colOff>114300</xdr:colOff>
      <xdr:row>59</xdr:row>
      <xdr:rowOff>54940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39717</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149784</xdr:rowOff>
    </xdr:from>
    <xdr:to>
      <xdr:col>112</xdr:col>
      <xdr:colOff>38100</xdr:colOff>
      <xdr:row>57</xdr:row>
      <xdr:rowOff>79934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96461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2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50533</xdr:rowOff>
    </xdr:from>
    <xdr:to>
      <xdr:col>107</xdr:col>
      <xdr:colOff>101600</xdr:colOff>
      <xdr:row>58</xdr:row>
      <xdr:rowOff>152133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143260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138087</xdr:rowOff>
    </xdr:from>
    <xdr:to>
      <xdr:col>102</xdr:col>
      <xdr:colOff>165100</xdr:colOff>
      <xdr:row>57</xdr:row>
      <xdr:rowOff>68237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84764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1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161099</xdr:rowOff>
    </xdr:from>
    <xdr:to>
      <xdr:col>98</xdr:col>
      <xdr:colOff>38100</xdr:colOff>
      <xdr:row>58</xdr:row>
      <xdr:rowOff>91249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82376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155496</xdr:rowOff>
    </xdr:from>
    <xdr:to>
      <xdr:col>116</xdr:col>
      <xdr:colOff>63500</xdr:colOff>
      <xdr:row>77</xdr:row>
      <xdr:rowOff>10564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85696"/>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10564</xdr:rowOff>
    </xdr:from>
    <xdr:to>
      <xdr:col>111</xdr:col>
      <xdr:colOff>177800</xdr:colOff>
      <xdr:row>77</xdr:row>
      <xdr:rowOff>73932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12214"/>
          <a:ext cx="8890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73932</xdr:rowOff>
    </xdr:from>
    <xdr:to>
      <xdr:col>107</xdr:col>
      <xdr:colOff>50800</xdr:colOff>
      <xdr:row>77</xdr:row>
      <xdr:rowOff>86573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7558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86573</xdr:rowOff>
    </xdr:from>
    <xdr:to>
      <xdr:col>102</xdr:col>
      <xdr:colOff>114300</xdr:colOff>
      <xdr:row>77</xdr:row>
      <xdr:rowOff>138374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8223"/>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104696</xdr:rowOff>
    </xdr:from>
    <xdr:to>
      <xdr:col>116</xdr:col>
      <xdr:colOff>114300</xdr:colOff>
      <xdr:row>77</xdr:row>
      <xdr:rowOff>34846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83123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131214</xdr:rowOff>
    </xdr:from>
    <xdr:to>
      <xdr:col>112</xdr:col>
      <xdr:colOff>38100</xdr:colOff>
      <xdr:row>77</xdr:row>
      <xdr:rowOff>61364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52491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23132</xdr:rowOff>
    </xdr:from>
    <xdr:to>
      <xdr:col>107</xdr:col>
      <xdr:colOff>101600</xdr:colOff>
      <xdr:row>77</xdr:row>
      <xdr:rowOff>124732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115859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35773</xdr:rowOff>
    </xdr:from>
    <xdr:to>
      <xdr:col>102</xdr:col>
      <xdr:colOff>165100</xdr:colOff>
      <xdr:row>77</xdr:row>
      <xdr:rowOff>137373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128500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87574</xdr:rowOff>
    </xdr:from>
    <xdr:to>
      <xdr:col>98</xdr:col>
      <xdr:colOff>38100</xdr:colOff>
      <xdr:row>78</xdr:row>
      <xdr:rowOff>17724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8851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が増加し、</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が減少しました。</a:t>
          </a:r>
          <a:endParaRPr lang="ja-JP" altLang="ja-JP" sz="1400">
            <a:effectLst/>
          </a:endParaRPr>
        </a:p>
        <a:p>
          <a:r>
            <a:rPr kumimoji="1" lang="ja-JP" altLang="en-US" sz="1100">
              <a:solidFill>
                <a:schemeClr val="dk1"/>
              </a:solidFill>
              <a:effectLst/>
              <a:latin typeface="+mn-lt"/>
              <a:ea typeface="+mn-ea"/>
              <a:cs typeface="+mn-cs"/>
            </a:rPr>
            <a:t>扶助費は物価高騰重点支援臨時給付金、物価高騰重点支援給付金の皆増等に</a:t>
          </a:r>
          <a:r>
            <a:rPr kumimoji="1" lang="ja-JP" altLang="ja-JP" sz="1100">
              <a:solidFill>
                <a:schemeClr val="dk1"/>
              </a:solidFill>
              <a:effectLst/>
              <a:latin typeface="+mn-lt"/>
              <a:ea typeface="+mn-ea"/>
              <a:cs typeface="+mn-cs"/>
            </a:rPr>
            <a:t>より増加しました。</a:t>
          </a:r>
          <a:endParaRPr lang="ja-JP" altLang="ja-JP" sz="1400">
            <a:effectLst/>
          </a:endParaRPr>
        </a:p>
        <a:p>
          <a:r>
            <a:rPr kumimoji="1" lang="ja-JP" altLang="en-US" sz="1100">
              <a:solidFill>
                <a:schemeClr val="dk1"/>
              </a:solidFill>
              <a:effectLst/>
              <a:latin typeface="+mn-lt"/>
              <a:ea typeface="+mn-ea"/>
              <a:cs typeface="+mn-cs"/>
            </a:rPr>
            <a:t>普通建設事業費は運動公園整備工事費、図書館施設整備事業費の皆増や小中学校施設大規模改造事業費の増により増加しました。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補助費等は、ふるさと応援寄附金関連経費の増加等ありましたが、前年度行った市制</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周年記念プレミアムＫマネー発行に伴う地域通貨負担金の減少による影響が大きく、全体で減少となりました。</a:t>
          </a:r>
          <a:endParaRPr lang="ja-JP" altLang="ja-JP" sz="1400">
            <a:effectLst/>
          </a:endParaRPr>
        </a:p>
        <a:p>
          <a:r>
            <a:rPr kumimoji="1" lang="ja-JP" altLang="ja-JP" sz="1100">
              <a:solidFill>
                <a:schemeClr val="dk1"/>
              </a:solidFill>
              <a:effectLst/>
              <a:latin typeface="+mn-lt"/>
              <a:ea typeface="+mn-ea"/>
              <a:cs typeface="+mn-cs"/>
            </a:rPr>
            <a:t>貸付金</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市制</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周年記念プレミアムＫマネーの発行に伴う地域通貨資金預託金の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義務的経費は増加傾向が続くことが見込まれるため、財政構造の硬直化が進まないよう、今後も自主財源を増やすなどの歳入の確保に努めていきます。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100,207
91,443
87.57
38,478,695
35,377,652
2,810,100
20,911,291
19,618,549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91237</xdr:rowOff>
    </xdr:from>
    <xdr:to>
      <xdr:col>24</xdr:col>
      <xdr:colOff>63500</xdr:colOff>
      <xdr:row>37</xdr:row>
      <xdr:rowOff>154331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34887"/>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123698</xdr:rowOff>
    </xdr:from>
    <xdr:to>
      <xdr:col>19</xdr:col>
      <xdr:colOff>177800</xdr:colOff>
      <xdr:row>37</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67348"/>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104038</xdr:rowOff>
    </xdr:from>
    <xdr:to>
      <xdr:col>15</xdr:col>
      <xdr:colOff>50800</xdr:colOff>
      <xdr:row>37</xdr:row>
      <xdr:rowOff>123698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4768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83464</xdr:rowOff>
    </xdr:from>
    <xdr:to>
      <xdr:col>10</xdr:col>
      <xdr:colOff>114300</xdr:colOff>
      <xdr:row>37</xdr:row>
      <xdr:rowOff>104038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271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40437</xdr:rowOff>
    </xdr:from>
    <xdr:to>
      <xdr:col>24</xdr:col>
      <xdr:colOff>114300</xdr:colOff>
      <xdr:row>37</xdr:row>
      <xdr:rowOff>142037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18864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103531</xdr:rowOff>
    </xdr:from>
    <xdr:to>
      <xdr:col>20</xdr:col>
      <xdr:colOff>38100</xdr:colOff>
      <xdr:row>38</xdr:row>
      <xdr:rowOff>33680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24807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72898</xdr:rowOff>
    </xdr:from>
    <xdr:to>
      <xdr:col>15</xdr:col>
      <xdr:colOff>101600</xdr:colOff>
      <xdr:row>38</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53238</xdr:rowOff>
    </xdr:from>
    <xdr:to>
      <xdr:col>10</xdr:col>
      <xdr:colOff>165100</xdr:colOff>
      <xdr:row>37</xdr:row>
      <xdr:rowOff>154838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145966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32664</xdr:rowOff>
    </xdr:from>
    <xdr:to>
      <xdr:col>6</xdr:col>
      <xdr:colOff>38100</xdr:colOff>
      <xdr:row>37</xdr:row>
      <xdr:rowOff>134264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125392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108807</xdr:rowOff>
    </xdr:from>
    <xdr:to>
      <xdr:col>24</xdr:col>
      <xdr:colOff>63500</xdr:colOff>
      <xdr:row>57</xdr:row>
      <xdr:rowOff>7779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10007"/>
          <a:ext cx="838200" cy="7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108807</xdr:rowOff>
    </xdr:from>
    <xdr:to>
      <xdr:col>19</xdr:col>
      <xdr:colOff>177800</xdr:colOff>
      <xdr:row>57</xdr:row>
      <xdr:rowOff>91996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10007"/>
          <a:ext cx="889000" cy="15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160320</xdr:rowOff>
    </xdr:from>
    <xdr:to>
      <xdr:col>15</xdr:col>
      <xdr:colOff>50800</xdr:colOff>
      <xdr:row>57</xdr:row>
      <xdr:rowOff>91996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18620"/>
          <a:ext cx="889000" cy="4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160320</xdr:rowOff>
    </xdr:from>
    <xdr:to>
      <xdr:col>10</xdr:col>
      <xdr:colOff>114300</xdr:colOff>
      <xdr:row>57</xdr:row>
      <xdr:rowOff>23306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18620"/>
          <a:ext cx="889000" cy="3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128429</xdr:rowOff>
    </xdr:from>
    <xdr:to>
      <xdr:col>24</xdr:col>
      <xdr:colOff>114300</xdr:colOff>
      <xdr:row>57</xdr:row>
      <xdr:rowOff>58579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106856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58007</xdr:rowOff>
    </xdr:from>
    <xdr:to>
      <xdr:col>20</xdr:col>
      <xdr:colOff>38100</xdr:colOff>
      <xdr:row>56</xdr:row>
      <xdr:rowOff>159607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4684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41196</xdr:rowOff>
    </xdr:from>
    <xdr:to>
      <xdr:col>15</xdr:col>
      <xdr:colOff>101600</xdr:colOff>
      <xdr:row>57</xdr:row>
      <xdr:rowOff>142796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133923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109520</xdr:rowOff>
    </xdr:from>
    <xdr:to>
      <xdr:col>10</xdr:col>
      <xdr:colOff>165100</xdr:colOff>
      <xdr:row>55</xdr:row>
      <xdr:rowOff>39670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30797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143956</xdr:rowOff>
    </xdr:from>
    <xdr:to>
      <xdr:col>6</xdr:col>
      <xdr:colOff>38100</xdr:colOff>
      <xdr:row>57</xdr:row>
      <xdr:rowOff>74106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125413</xdr:rowOff>
    </xdr:from>
    <xdr:to>
      <xdr:col>24</xdr:col>
      <xdr:colOff>62865</xdr:colOff>
      <xdr:row>77</xdr:row>
      <xdr:rowOff>123679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913"/>
          <a:ext cx="1270" cy="119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127506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123679</xdr:rowOff>
    </xdr:from>
    <xdr:to>
      <xdr:col>24</xdr:col>
      <xdr:colOff>152400</xdr:colOff>
      <xdr:row>77</xdr:row>
      <xdr:rowOff>123679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72090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125413</xdr:rowOff>
    </xdr:from>
    <xdr:to>
      <xdr:col>24</xdr:col>
      <xdr:colOff>152400</xdr:colOff>
      <xdr:row>70</xdr:row>
      <xdr:rowOff>125413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123679</xdr:rowOff>
    </xdr:from>
    <xdr:to>
      <xdr:col>24</xdr:col>
      <xdr:colOff>63500</xdr:colOff>
      <xdr:row>77</xdr:row>
      <xdr:rowOff>148664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5329"/>
          <a:ext cx="8382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132294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48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109417</xdr:rowOff>
    </xdr:from>
    <xdr:to>
      <xdr:col>24</xdr:col>
      <xdr:colOff>114300</xdr:colOff>
      <xdr:row>75</xdr:row>
      <xdr:rowOff>39567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74530</xdr:rowOff>
    </xdr:from>
    <xdr:to>
      <xdr:col>19</xdr:col>
      <xdr:colOff>177800</xdr:colOff>
      <xdr:row>77</xdr:row>
      <xdr:rowOff>148664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76180"/>
          <a:ext cx="889000" cy="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35551</xdr:rowOff>
    </xdr:from>
    <xdr:to>
      <xdr:col>20</xdr:col>
      <xdr:colOff>38100</xdr:colOff>
      <xdr:row>75</xdr:row>
      <xdr:rowOff>137151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153678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74530</xdr:rowOff>
    </xdr:from>
    <xdr:to>
      <xdr:col>15</xdr:col>
      <xdr:colOff>50800</xdr:colOff>
      <xdr:row>78</xdr:row>
      <xdr:rowOff>101324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6180"/>
          <a:ext cx="889000" cy="1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127457</xdr:rowOff>
    </xdr:from>
    <xdr:to>
      <xdr:col>15</xdr:col>
      <xdr:colOff>101600</xdr:colOff>
      <xdr:row>75</xdr:row>
      <xdr:rowOff>57607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74134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101324</xdr:rowOff>
    </xdr:from>
    <xdr:to>
      <xdr:col>10</xdr:col>
      <xdr:colOff>114300</xdr:colOff>
      <xdr:row>78</xdr:row>
      <xdr:rowOff>139672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74424"/>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28350</xdr:rowOff>
    </xdr:from>
    <xdr:to>
      <xdr:col>10</xdr:col>
      <xdr:colOff>165100</xdr:colOff>
      <xdr:row>76</xdr:row>
      <xdr:rowOff>129950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146476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79527</xdr:rowOff>
    </xdr:from>
    <xdr:to>
      <xdr:col>6</xdr:col>
      <xdr:colOff>38100</xdr:colOff>
      <xdr:row>77</xdr:row>
      <xdr:rowOff>9677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0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26205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72879</xdr:rowOff>
    </xdr:from>
    <xdr:to>
      <xdr:col>24</xdr:col>
      <xdr:colOff>114300</xdr:colOff>
      <xdr:row>78</xdr:row>
      <xdr:rowOff>3029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159256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97864</xdr:rowOff>
    </xdr:from>
    <xdr:to>
      <xdr:col>20</xdr:col>
      <xdr:colOff>38100</xdr:colOff>
      <xdr:row>78</xdr:row>
      <xdr:rowOff>28014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19141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23730</xdr:rowOff>
    </xdr:from>
    <xdr:to>
      <xdr:col>15</xdr:col>
      <xdr:colOff>101600</xdr:colOff>
      <xdr:row>77</xdr:row>
      <xdr:rowOff>125330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50524</xdr:rowOff>
    </xdr:from>
    <xdr:to>
      <xdr:col>10</xdr:col>
      <xdr:colOff>165100</xdr:colOff>
      <xdr:row>78</xdr:row>
      <xdr:rowOff>152124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143251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88872</xdr:rowOff>
    </xdr:from>
    <xdr:to>
      <xdr:col>6</xdr:col>
      <xdr:colOff>38100</xdr:colOff>
      <xdr:row>79</xdr:row>
      <xdr:rowOff>19022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5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53860</xdr:rowOff>
    </xdr:from>
    <xdr:to>
      <xdr:col>24</xdr:col>
      <xdr:colOff>63500</xdr:colOff>
      <xdr:row>98</xdr:row>
      <xdr:rowOff>89333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55960"/>
          <a:ext cx="8382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2445</xdr:rowOff>
    </xdr:from>
    <xdr:to>
      <xdr:col>19</xdr:col>
      <xdr:colOff>177800</xdr:colOff>
      <xdr:row>98</xdr:row>
      <xdr:rowOff>53860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04545"/>
          <a:ext cx="889000" cy="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2445</xdr:rowOff>
    </xdr:from>
    <xdr:to>
      <xdr:col>15</xdr:col>
      <xdr:colOff>50800</xdr:colOff>
      <xdr:row>99</xdr:row>
      <xdr:rowOff>6922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4545"/>
          <a:ext cx="889000" cy="1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1454</xdr:rowOff>
    </xdr:from>
    <xdr:to>
      <xdr:col>10</xdr:col>
      <xdr:colOff>114300</xdr:colOff>
      <xdr:row>99</xdr:row>
      <xdr:rowOff>6922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75004"/>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38533</xdr:rowOff>
    </xdr:from>
    <xdr:to>
      <xdr:col>24</xdr:col>
      <xdr:colOff>114300</xdr:colOff>
      <xdr:row>98</xdr:row>
      <xdr:rowOff>140133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124910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3060</xdr:rowOff>
    </xdr:from>
    <xdr:to>
      <xdr:col>20</xdr:col>
      <xdr:colOff>38100</xdr:colOff>
      <xdr:row>98</xdr:row>
      <xdr:rowOff>104660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95787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123095</xdr:rowOff>
    </xdr:from>
    <xdr:to>
      <xdr:col>15</xdr:col>
      <xdr:colOff>101600</xdr:colOff>
      <xdr:row>98</xdr:row>
      <xdr:rowOff>53245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44372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127572</xdr:rowOff>
    </xdr:from>
    <xdr:to>
      <xdr:col>10</xdr:col>
      <xdr:colOff>165100</xdr:colOff>
      <xdr:row>99</xdr:row>
      <xdr:rowOff>57722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122104</xdr:rowOff>
    </xdr:from>
    <xdr:to>
      <xdr:col>6</xdr:col>
      <xdr:colOff>38100</xdr:colOff>
      <xdr:row>99</xdr:row>
      <xdr:rowOff>52254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43381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119858</xdr:rowOff>
    </xdr:from>
    <xdr:to>
      <xdr:col>55</xdr:col>
      <xdr:colOff>0</xdr:colOff>
      <xdr:row>38</xdr:row>
      <xdr:rowOff>122052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34958"/>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119858</xdr:rowOff>
    </xdr:from>
    <xdr:to>
      <xdr:col>50</xdr:col>
      <xdr:colOff>114300</xdr:colOff>
      <xdr:row>38</xdr:row>
      <xdr:rowOff>120589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495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120589</xdr:rowOff>
    </xdr:from>
    <xdr:to>
      <xdr:col>45</xdr:col>
      <xdr:colOff>177800</xdr:colOff>
      <xdr:row>38</xdr:row>
      <xdr:rowOff>124064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5689"/>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124064</xdr:rowOff>
    </xdr:from>
    <xdr:to>
      <xdr:col>41</xdr:col>
      <xdr:colOff>50800</xdr:colOff>
      <xdr:row>38</xdr:row>
      <xdr:rowOff>124247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3916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71252</xdr:rowOff>
    </xdr:from>
    <xdr:to>
      <xdr:col>55</xdr:col>
      <xdr:colOff>50800</xdr:colOff>
      <xdr:row>39</xdr:row>
      <xdr:rowOff>1402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157629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69058</xdr:rowOff>
    </xdr:from>
    <xdr:to>
      <xdr:col>50</xdr:col>
      <xdr:colOff>165100</xdr:colOff>
      <xdr:row>38</xdr:row>
      <xdr:rowOff>170658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161785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69789</xdr:rowOff>
    </xdr:from>
    <xdr:to>
      <xdr:col>46</xdr:col>
      <xdr:colOff>38100</xdr:colOff>
      <xdr:row>38</xdr:row>
      <xdr:rowOff>171389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162516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73264</xdr:rowOff>
    </xdr:from>
    <xdr:to>
      <xdr:col>41</xdr:col>
      <xdr:colOff>101600</xdr:colOff>
      <xdr:row>39</xdr:row>
      <xdr:rowOff>3414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165991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73447</xdr:rowOff>
    </xdr:from>
    <xdr:to>
      <xdr:col>36</xdr:col>
      <xdr:colOff>165100</xdr:colOff>
      <xdr:row>39</xdr:row>
      <xdr:rowOff>3597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166174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147295</xdr:rowOff>
    </xdr:from>
    <xdr:to>
      <xdr:col>55</xdr:col>
      <xdr:colOff>0</xdr:colOff>
      <xdr:row>58</xdr:row>
      <xdr:rowOff>152768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1395"/>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147295</xdr:rowOff>
    </xdr:from>
    <xdr:to>
      <xdr:col>50</xdr:col>
      <xdr:colOff>114300</xdr:colOff>
      <xdr:row>58</xdr:row>
      <xdr:rowOff>155778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395"/>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147358</xdr:rowOff>
    </xdr:from>
    <xdr:to>
      <xdr:col>45</xdr:col>
      <xdr:colOff>177800</xdr:colOff>
      <xdr:row>58</xdr:row>
      <xdr:rowOff>155778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145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147358</xdr:rowOff>
    </xdr:from>
    <xdr:to>
      <xdr:col>41</xdr:col>
      <xdr:colOff>50800</xdr:colOff>
      <xdr:row>58</xdr:row>
      <xdr:rowOff>148222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1458"/>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101968</xdr:rowOff>
    </xdr:from>
    <xdr:to>
      <xdr:col>55</xdr:col>
      <xdr:colOff>50800</xdr:colOff>
      <xdr:row>59</xdr:row>
      <xdr:rowOff>32118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16895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96495</xdr:rowOff>
    </xdr:from>
    <xdr:to>
      <xdr:col>50</xdr:col>
      <xdr:colOff>165100</xdr:colOff>
      <xdr:row>59</xdr:row>
      <xdr:rowOff>26645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17772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104978</xdr:rowOff>
    </xdr:from>
    <xdr:to>
      <xdr:col>46</xdr:col>
      <xdr:colOff>38100</xdr:colOff>
      <xdr:row>59</xdr:row>
      <xdr:rowOff>35128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26255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4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96558</xdr:rowOff>
    </xdr:from>
    <xdr:to>
      <xdr:col>41</xdr:col>
      <xdr:colOff>101600</xdr:colOff>
      <xdr:row>59</xdr:row>
      <xdr:rowOff>26708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17835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3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97422</xdr:rowOff>
    </xdr:from>
    <xdr:to>
      <xdr:col>36</xdr:col>
      <xdr:colOff>165100</xdr:colOff>
      <xdr:row>59</xdr:row>
      <xdr:rowOff>27572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18699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153569</xdr:rowOff>
    </xdr:from>
    <xdr:to>
      <xdr:col>55</xdr:col>
      <xdr:colOff>0</xdr:colOff>
      <xdr:row>78</xdr:row>
      <xdr:rowOff>51118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5219"/>
          <a:ext cx="8382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153569</xdr:rowOff>
    </xdr:from>
    <xdr:to>
      <xdr:col>50</xdr:col>
      <xdr:colOff>114300</xdr:colOff>
      <xdr:row>78</xdr:row>
      <xdr:rowOff>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521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87979</xdr:rowOff>
    </xdr:from>
    <xdr:to>
      <xdr:col>45</xdr:col>
      <xdr:colOff>177800</xdr:colOff>
      <xdr:row>78</xdr:row>
      <xdr:rowOff>597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946729"/>
          <a:ext cx="889000" cy="4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87979</xdr:rowOff>
    </xdr:from>
    <xdr:to>
      <xdr:col>41</xdr:col>
      <xdr:colOff>50800</xdr:colOff>
      <xdr:row>78</xdr:row>
      <xdr:rowOff>72968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946729"/>
          <a:ext cx="889000" cy="4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318</xdr:rowOff>
    </xdr:from>
    <xdr:to>
      <xdr:col>55</xdr:col>
      <xdr:colOff>50800</xdr:colOff>
      <xdr:row>78</xdr:row>
      <xdr:rowOff>101918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86695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102769</xdr:rowOff>
    </xdr:from>
    <xdr:to>
      <xdr:col>50</xdr:col>
      <xdr:colOff>165100</xdr:colOff>
      <xdr:row>78</xdr:row>
      <xdr:rowOff>32919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24046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121247</xdr:rowOff>
    </xdr:from>
    <xdr:to>
      <xdr:col>46</xdr:col>
      <xdr:colOff>38100</xdr:colOff>
      <xdr:row>78</xdr:row>
      <xdr:rowOff>51397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42524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37179</xdr:rowOff>
    </xdr:from>
    <xdr:to>
      <xdr:col>41</xdr:col>
      <xdr:colOff>101600</xdr:colOff>
      <xdr:row>75</xdr:row>
      <xdr:rowOff>138779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155306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22168</xdr:rowOff>
    </xdr:from>
    <xdr:to>
      <xdr:col>36</xdr:col>
      <xdr:colOff>165100</xdr:colOff>
      <xdr:row>78</xdr:row>
      <xdr:rowOff>123768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114895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8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69503</xdr:rowOff>
    </xdr:from>
    <xdr:to>
      <xdr:col>55</xdr:col>
      <xdr:colOff>0</xdr:colOff>
      <xdr:row>98</xdr:row>
      <xdr:rowOff>100037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1603"/>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77243</xdr:rowOff>
    </xdr:from>
    <xdr:to>
      <xdr:col>50</xdr:col>
      <xdr:colOff>114300</xdr:colOff>
      <xdr:row>98</xdr:row>
      <xdr:rowOff>100037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79343"/>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58824</xdr:rowOff>
    </xdr:from>
    <xdr:to>
      <xdr:col>45</xdr:col>
      <xdr:colOff>177800</xdr:colOff>
      <xdr:row>98</xdr:row>
      <xdr:rowOff>77243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60924"/>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53795</xdr:rowOff>
    </xdr:from>
    <xdr:to>
      <xdr:col>41</xdr:col>
      <xdr:colOff>50800</xdr:colOff>
      <xdr:row>98</xdr:row>
      <xdr:rowOff>58824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4445"/>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18703</xdr:rowOff>
    </xdr:from>
    <xdr:to>
      <xdr:col>55</xdr:col>
      <xdr:colOff>50800</xdr:colOff>
      <xdr:row>98</xdr:row>
      <xdr:rowOff>120303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168580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49237</xdr:rowOff>
    </xdr:from>
    <xdr:to>
      <xdr:col>50</xdr:col>
      <xdr:colOff>165100</xdr:colOff>
      <xdr:row>98</xdr:row>
      <xdr:rowOff>150837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141964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26443</xdr:rowOff>
    </xdr:from>
    <xdr:to>
      <xdr:col>46</xdr:col>
      <xdr:colOff>38100</xdr:colOff>
      <xdr:row>98</xdr:row>
      <xdr:rowOff>128043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119170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8024</xdr:rowOff>
    </xdr:from>
    <xdr:to>
      <xdr:col>41</xdr:col>
      <xdr:colOff>101600</xdr:colOff>
      <xdr:row>98</xdr:row>
      <xdr:rowOff>109624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100751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2995</xdr:rowOff>
    </xdr:from>
    <xdr:to>
      <xdr:col>36</xdr:col>
      <xdr:colOff>165100</xdr:colOff>
      <xdr:row>97</xdr:row>
      <xdr:rowOff>104595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95722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2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112908</xdr:rowOff>
    </xdr:from>
    <xdr:to>
      <xdr:col>85</xdr:col>
      <xdr:colOff>127000</xdr:colOff>
      <xdr:row>38</xdr:row>
      <xdr:rowOff>119126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28008"/>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119126</xdr:rowOff>
    </xdr:from>
    <xdr:to>
      <xdr:col>81</xdr:col>
      <xdr:colOff>50800</xdr:colOff>
      <xdr:row>38</xdr:row>
      <xdr:rowOff>129733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3422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129733</xdr:rowOff>
    </xdr:from>
    <xdr:to>
      <xdr:col>76</xdr:col>
      <xdr:colOff>114300</xdr:colOff>
      <xdr:row>38</xdr:row>
      <xdr:rowOff>130008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4483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130008</xdr:rowOff>
    </xdr:from>
    <xdr:to>
      <xdr:col>71</xdr:col>
      <xdr:colOff>177800</xdr:colOff>
      <xdr:row>38</xdr:row>
      <xdr:rowOff>132614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4510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62108</xdr:rowOff>
    </xdr:from>
    <xdr:to>
      <xdr:col>85</xdr:col>
      <xdr:colOff>177800</xdr:colOff>
      <xdr:row>38</xdr:row>
      <xdr:rowOff>163708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148485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68326</xdr:rowOff>
    </xdr:from>
    <xdr:to>
      <xdr:col>81</xdr:col>
      <xdr:colOff>101600</xdr:colOff>
      <xdr:row>38</xdr:row>
      <xdr:rowOff>169926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161053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78933</xdr:rowOff>
    </xdr:from>
    <xdr:to>
      <xdr:col>76</xdr:col>
      <xdr:colOff>165100</xdr:colOff>
      <xdr:row>39</xdr:row>
      <xdr:rowOff>9083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79208</xdr:rowOff>
    </xdr:from>
    <xdr:to>
      <xdr:col>72</xdr:col>
      <xdr:colOff>38100</xdr:colOff>
      <xdr:row>39</xdr:row>
      <xdr:rowOff>9358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81814</xdr:rowOff>
    </xdr:from>
    <xdr:to>
      <xdr:col>67</xdr:col>
      <xdr:colOff>101600</xdr:colOff>
      <xdr:row>39</xdr:row>
      <xdr:rowOff>11964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3091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111887</xdr:rowOff>
    </xdr:from>
    <xdr:to>
      <xdr:col>85</xdr:col>
      <xdr:colOff>127000</xdr:colOff>
      <xdr:row>58</xdr:row>
      <xdr:rowOff>72212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4537"/>
          <a:ext cx="838200" cy="1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168808</xdr:rowOff>
    </xdr:from>
    <xdr:to>
      <xdr:col>81</xdr:col>
      <xdr:colOff>50800</xdr:colOff>
      <xdr:row>58</xdr:row>
      <xdr:rowOff>72212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41458"/>
          <a:ext cx="889000" cy="7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14504</xdr:rowOff>
    </xdr:from>
    <xdr:to>
      <xdr:col>76</xdr:col>
      <xdr:colOff>114300</xdr:colOff>
      <xdr:row>57</xdr:row>
      <xdr:rowOff>168808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87154"/>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14504</xdr:rowOff>
    </xdr:from>
    <xdr:to>
      <xdr:col>71</xdr:col>
      <xdr:colOff>177800</xdr:colOff>
      <xdr:row>58</xdr:row>
      <xdr:rowOff>61506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87154"/>
          <a:ext cx="889000" cy="2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61087</xdr:rowOff>
    </xdr:from>
    <xdr:to>
      <xdr:col>85</xdr:col>
      <xdr:colOff>177800</xdr:colOff>
      <xdr:row>57</xdr:row>
      <xdr:rowOff>162687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39514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21412</xdr:rowOff>
    </xdr:from>
    <xdr:to>
      <xdr:col>81</xdr:col>
      <xdr:colOff>101600</xdr:colOff>
      <xdr:row>58</xdr:row>
      <xdr:rowOff>123012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114139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118008</xdr:rowOff>
    </xdr:from>
    <xdr:to>
      <xdr:col>76</xdr:col>
      <xdr:colOff>165100</xdr:colOff>
      <xdr:row>58</xdr:row>
      <xdr:rowOff>48158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39285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135154</xdr:rowOff>
    </xdr:from>
    <xdr:to>
      <xdr:col>72</xdr:col>
      <xdr:colOff>38100</xdr:colOff>
      <xdr:row>57</xdr:row>
      <xdr:rowOff>65304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81831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10706</xdr:rowOff>
    </xdr:from>
    <xdr:to>
      <xdr:col>67</xdr:col>
      <xdr:colOff>101600</xdr:colOff>
      <xdr:row>58</xdr:row>
      <xdr:rowOff>112306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103433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136613</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971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135013</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8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135013</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8113"/>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85813</xdr:rowOff>
    </xdr:from>
    <xdr:to>
      <xdr:col>85</xdr:col>
      <xdr:colOff>177800</xdr:colOff>
      <xdr:row>79</xdr:row>
      <xdr:rowOff>15963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84213</xdr:rowOff>
    </xdr:from>
    <xdr:to>
      <xdr:col>76</xdr:col>
      <xdr:colOff>165100</xdr:colOff>
      <xdr:row>79</xdr:row>
      <xdr:rowOff>14363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5490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0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76214</xdr:rowOff>
    </xdr:from>
    <xdr:to>
      <xdr:col>85</xdr:col>
      <xdr:colOff>127000</xdr:colOff>
      <xdr:row>97</xdr:row>
      <xdr:rowOff>93001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06864"/>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44602</xdr:rowOff>
    </xdr:from>
    <xdr:to>
      <xdr:col>81</xdr:col>
      <xdr:colOff>50800</xdr:colOff>
      <xdr:row>97</xdr:row>
      <xdr:rowOff>76214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75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44602</xdr:rowOff>
    </xdr:from>
    <xdr:to>
      <xdr:col>76</xdr:col>
      <xdr:colOff>114300</xdr:colOff>
      <xdr:row>97</xdr:row>
      <xdr:rowOff>63021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75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63021</xdr:rowOff>
    </xdr:from>
    <xdr:to>
      <xdr:col>71</xdr:col>
      <xdr:colOff>177800</xdr:colOff>
      <xdr:row>97</xdr:row>
      <xdr:rowOff>66010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9367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42201</xdr:rowOff>
    </xdr:from>
    <xdr:to>
      <xdr:col>85</xdr:col>
      <xdr:colOff>177800</xdr:colOff>
      <xdr:row>97</xdr:row>
      <xdr:rowOff>143801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20628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25414</xdr:rowOff>
    </xdr:from>
    <xdr:to>
      <xdr:col>81</xdr:col>
      <xdr:colOff>101600</xdr:colOff>
      <xdr:row>97</xdr:row>
      <xdr:rowOff>127014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118141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165252</xdr:rowOff>
    </xdr:from>
    <xdr:to>
      <xdr:col>76</xdr:col>
      <xdr:colOff>165100</xdr:colOff>
      <xdr:row>97</xdr:row>
      <xdr:rowOff>95402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86529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12221</xdr:rowOff>
    </xdr:from>
    <xdr:to>
      <xdr:col>72</xdr:col>
      <xdr:colOff>38100</xdr:colOff>
      <xdr:row>97</xdr:row>
      <xdr:rowOff>113821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104948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15210</xdr:rowOff>
    </xdr:from>
    <xdr:to>
      <xdr:col>67</xdr:col>
      <xdr:colOff>101600</xdr:colOff>
      <xdr:row>97</xdr:row>
      <xdr:rowOff>116810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107937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費が増加し、</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費、衛生費が減少しました。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民生費は電力ガス食料品等価格高騰緊急支援給付金等の皆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がありましたが、住民税非課税世帯等への</a:t>
          </a:r>
          <a:r>
            <a:rPr kumimoji="1" lang="ja-JP" altLang="en-US" sz="1100">
              <a:solidFill>
                <a:schemeClr val="dk1"/>
              </a:solidFill>
              <a:effectLst/>
              <a:latin typeface="+mn-lt"/>
              <a:ea typeface="+mn-ea"/>
              <a:cs typeface="+mn-cs"/>
            </a:rPr>
            <a:t>物価高騰重点支援臨時給付金事業の皆増</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教育費は小中学校</a:t>
          </a:r>
          <a:r>
            <a:rPr kumimoji="1" lang="ja-JP" altLang="en-US" sz="1100">
              <a:solidFill>
                <a:schemeClr val="dk1"/>
              </a:solidFill>
              <a:effectLst/>
              <a:latin typeface="+mn-lt"/>
              <a:ea typeface="+mn-ea"/>
              <a:cs typeface="+mn-cs"/>
            </a:rPr>
            <a:t>大規模改造</a:t>
          </a:r>
          <a:r>
            <a:rPr kumimoji="1" lang="ja-JP" altLang="ja-JP" sz="1100">
              <a:solidFill>
                <a:schemeClr val="dk1"/>
              </a:solidFill>
              <a:effectLst/>
              <a:latin typeface="+mn-lt"/>
              <a:ea typeface="+mn-ea"/>
              <a:cs typeface="+mn-cs"/>
            </a:rPr>
            <a:t>事業費の</a:t>
          </a:r>
          <a:r>
            <a:rPr kumimoji="1" lang="ja-JP" altLang="en-US" sz="1100">
              <a:solidFill>
                <a:schemeClr val="dk1"/>
              </a:solidFill>
              <a:effectLst/>
              <a:latin typeface="+mn-lt"/>
              <a:ea typeface="+mn-ea"/>
              <a:cs typeface="+mn-cs"/>
            </a:rPr>
            <a:t>増、図書館施設整備事業費の皆増等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ふるさと応援寄附金経費や基金積立金が増加する一方、</a:t>
          </a:r>
          <a:r>
            <a:rPr kumimoji="1" lang="ja-JP" altLang="ja-JP" sz="1100">
              <a:solidFill>
                <a:schemeClr val="dk1"/>
              </a:solidFill>
              <a:effectLst/>
              <a:latin typeface="+mn-lt"/>
              <a:ea typeface="+mn-ea"/>
              <a:cs typeface="+mn-cs"/>
            </a:rPr>
            <a:t>市制</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周年記念</a:t>
          </a:r>
          <a:r>
            <a:rPr kumimoji="1" lang="ja-JP" altLang="en-US" sz="1100">
              <a:solidFill>
                <a:schemeClr val="dk1"/>
              </a:solidFill>
              <a:effectLst/>
              <a:latin typeface="+mn-lt"/>
              <a:ea typeface="+mn-ea"/>
              <a:cs typeface="+mn-cs"/>
            </a:rPr>
            <a:t>記念事業費の皆減等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衛生費は新型コロナウイルスワクチン接種事業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の減等により減少しました。</a:t>
          </a:r>
          <a:endParaRPr lang="ja-JP" altLang="ja-JP" sz="1400">
            <a:effectLst/>
          </a:endParaRPr>
        </a:p>
        <a:p>
          <a:r>
            <a:rPr kumimoji="1" lang="ja-JP" altLang="ja-JP" sz="1100">
              <a:solidFill>
                <a:schemeClr val="dk1"/>
              </a:solidFill>
              <a:effectLst/>
              <a:latin typeface="+mn-lt"/>
              <a:ea typeface="+mn-ea"/>
              <a:cs typeface="+mn-cs"/>
            </a:rPr>
            <a:t>全体として類似団体平均並み、もしくは類似団体平均を下回る数値で推移しているため、今後も経費の抑制に努め、財政の健全化に努めます。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実質収支額については、継続的に黒字を確保しています。</a:t>
          </a:r>
          <a:endParaRPr lang="ja-JP" altLang="ja-JP" sz="1400">
            <a:effectLst/>
          </a:endParaRPr>
        </a:p>
        <a:p>
          <a:r>
            <a:rPr kumimoji="1" lang="ja-JP" altLang="ja-JP" sz="1100">
              <a:solidFill>
                <a:schemeClr val="dk1"/>
              </a:solidFill>
              <a:effectLst/>
              <a:latin typeface="+mn-lt"/>
              <a:ea typeface="+mn-ea"/>
              <a:cs typeface="+mn-cs"/>
            </a:rPr>
            <a:t>実質単年度収支については、令和元年度以降、財政調整基金を取り崩すことなく積立てられていることにより、黒字が続いています。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会計のいずれも黒字を維持しており、健全な財政状況を維持しています。介護保険特別会計などの特別会計は一般会計からの繰入金で黒字を維持しており、今後も黒字を維持するよう、収入の確保及び歳出の縮減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0.39\&#36001;&#25919;&#35506;\&#36001;&#25919;&#20418;\&#24120;&#29992;\16%20&#36001;&#25919;&#25351;&#27161;\&#36001;&#25919;&#29366;&#27841;&#36039;&#26009;&#38598;\R6&#65288;R5&#27770;&#31639;&#65289;\05&#36861;&#21152;&#29031;&#20250;&#65288;&#20844;&#20250;&#35336;&#20998;&#65289;\02&#12288;&#22238;&#31572;\&#12304;&#36001;&#25919;&#29366;&#27841;&#36039;&#26009;&#38598;&#12305;_212148_&#21487;&#20816;&#24066;_2023(2&#22238;&#30446;).xlsx" TargetMode="External"/><Relationship Id="rId1" Type="http://schemas.openxmlformats.org/officeDocument/2006/relationships/externalLinkPath" Target="&#12304;&#36001;&#25919;&#29366;&#27841;&#36039;&#26009;&#38598;&#12305;_212148_&#21487;&#2081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56.6</v>
          </cell>
          <cell r="BX53">
            <v>57.8</v>
          </cell>
          <cell r="CF53">
            <v>59.2</v>
          </cell>
          <cell r="CN53">
            <v>61.2</v>
          </cell>
          <cell r="CV53">
            <v>62.6</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row>
        <row r="75">
          <cell r="BP75">
            <v>0.7</v>
          </cell>
          <cell r="BX75">
            <v>0.6</v>
          </cell>
          <cell r="CF75">
            <v>0.6</v>
          </cell>
          <cell r="CN75">
            <v>0</v>
          </cell>
          <cell r="CV75">
            <v>-0.8</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38478695</v>
      </c>
      <c r="BO4" s="436"/>
      <c r="BP4" s="436"/>
      <c r="BQ4" s="436"/>
      <c r="BR4" s="436"/>
      <c r="BS4" s="436"/>
      <c r="BT4" s="436"/>
      <c r="BU4" s="437"/>
      <c r="BV4" s="435">
        <v>39073554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13.4</v>
      </c>
      <c r="CU4" s="576"/>
      <c r="CV4" s="576"/>
      <c r="CW4" s="576"/>
      <c r="CX4" s="576"/>
      <c r="CY4" s="576"/>
      <c r="CZ4" s="576"/>
      <c r="DA4" s="577"/>
      <c r="DB4" s="575">
        <v>12.7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35377652</v>
      </c>
      <c r="BO5" s="407"/>
      <c r="BP5" s="407"/>
      <c r="BQ5" s="407"/>
      <c r="BR5" s="407"/>
      <c r="BS5" s="407"/>
      <c r="BT5" s="407"/>
      <c r="BU5" s="408"/>
      <c r="BV5" s="406">
        <v>36233940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v>
      </c>
      <c r="CU5" s="404"/>
      <c r="CV5" s="404"/>
      <c r="CW5" s="404"/>
      <c r="CX5" s="404"/>
      <c r="CY5" s="404"/>
      <c r="CZ5" s="404"/>
      <c r="DA5" s="405"/>
      <c r="DB5" s="403">
        <v>87.2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3101043</v>
      </c>
      <c r="BO6" s="407"/>
      <c r="BP6" s="407"/>
      <c r="BQ6" s="407"/>
      <c r="BR6" s="407"/>
      <c r="BS6" s="407"/>
      <c r="BT6" s="407"/>
      <c r="BU6" s="408"/>
      <c r="BV6" s="406">
        <v>2839614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87.4</v>
      </c>
      <c r="CU6" s="550"/>
      <c r="CV6" s="550"/>
      <c r="CW6" s="550"/>
      <c r="CX6" s="550"/>
      <c r="CY6" s="550"/>
      <c r="CZ6" s="550"/>
      <c r="DA6" s="551"/>
      <c r="DB6" s="549">
        <v>88.9</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290943</v>
      </c>
      <c r="BO7" s="407"/>
      <c r="BP7" s="407"/>
      <c r="BQ7" s="407"/>
      <c r="BR7" s="407"/>
      <c r="BS7" s="407"/>
      <c r="BT7" s="407"/>
      <c r="BU7" s="408"/>
      <c r="BV7" s="406">
        <v>241943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20911291</v>
      </c>
      <c r="CU7" s="407"/>
      <c r="CV7" s="407"/>
      <c r="CW7" s="407"/>
      <c r="CX7" s="407"/>
      <c r="CY7" s="407"/>
      <c r="CZ7" s="407"/>
      <c r="DA7" s="408"/>
      <c r="DB7" s="406">
        <v>20506626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2810100</v>
      </c>
      <c r="BO8" s="407"/>
      <c r="BP8" s="407"/>
      <c r="BQ8" s="407"/>
      <c r="BR8" s="407"/>
      <c r="BS8" s="407"/>
      <c r="BT8" s="407"/>
      <c r="BU8" s="408"/>
      <c r="BV8" s="406">
        <v>2597671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0.84</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99968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212429</v>
      </c>
      <c r="BO9" s="407"/>
      <c r="BP9" s="407"/>
      <c r="BQ9" s="407"/>
      <c r="BR9" s="407"/>
      <c r="BS9" s="407"/>
      <c r="BT9" s="407"/>
      <c r="BU9" s="408"/>
      <c r="BV9" s="406">
        <v>223615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7.5</v>
      </c>
      <c r="CU9" s="404"/>
      <c r="CV9" s="404"/>
      <c r="CW9" s="404"/>
      <c r="CX9" s="404"/>
      <c r="CY9" s="404"/>
      <c r="CZ9" s="404"/>
      <c r="DA9" s="405"/>
      <c r="DB9" s="403">
        <v>8.3000000000000007</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98695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1174528</v>
      </c>
      <c r="BO10" s="407"/>
      <c r="BP10" s="407"/>
      <c r="BQ10" s="407"/>
      <c r="BR10" s="407"/>
      <c r="BS10" s="407"/>
      <c r="BT10" s="407"/>
      <c r="BU10" s="408"/>
      <c r="BV10" s="406">
        <v>1309480</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100207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4830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91443</v>
      </c>
      <c r="S13" s="494"/>
      <c r="T13" s="494"/>
      <c r="U13" s="494"/>
      <c r="V13" s="495"/>
      <c r="W13" s="496" t="s">
        <v>131</v>
      </c>
      <c r="X13" s="392"/>
      <c r="Y13" s="392"/>
      <c r="Z13" s="392"/>
      <c r="AA13" s="392"/>
      <c r="AB13" s="393"/>
      <c r="AC13" s="359">
        <v>525</v>
      </c>
      <c r="AD13" s="360"/>
      <c r="AE13" s="360"/>
      <c r="AF13" s="360"/>
      <c r="AG13" s="361"/>
      <c r="AH13" s="359">
        <v>674</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1382127</v>
      </c>
      <c r="BO13" s="407"/>
      <c r="BP13" s="407"/>
      <c r="BQ13" s="407"/>
      <c r="BR13" s="407"/>
      <c r="BS13" s="407"/>
      <c r="BT13" s="407"/>
      <c r="BU13" s="408"/>
      <c r="BV13" s="406">
        <v>1533095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-0.8</v>
      </c>
      <c r="CU13" s="404"/>
      <c r="CV13" s="404"/>
      <c r="CW13" s="404"/>
      <c r="CX13" s="404"/>
      <c r="CY13" s="404"/>
      <c r="CZ13" s="404"/>
      <c r="DA13" s="405"/>
      <c r="DB13" s="403">
        <v>0</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100612</v>
      </c>
      <c r="S14" s="494"/>
      <c r="T14" s="494"/>
      <c r="U14" s="494"/>
      <c r="V14" s="495"/>
      <c r="W14" s="497"/>
      <c r="X14" s="395"/>
      <c r="Y14" s="395"/>
      <c r="Z14" s="395"/>
      <c r="AA14" s="395"/>
      <c r="AB14" s="396"/>
      <c r="AC14" s="486">
        <v>1.2</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92235</v>
      </c>
      <c r="S15" s="494"/>
      <c r="T15" s="494"/>
      <c r="U15" s="494"/>
      <c r="V15" s="495"/>
      <c r="W15" s="496" t="s">
        <v>137</v>
      </c>
      <c r="X15" s="392"/>
      <c r="Y15" s="392"/>
      <c r="Z15" s="392"/>
      <c r="AA15" s="392"/>
      <c r="AB15" s="393"/>
      <c r="AC15" s="359">
        <v>16136</v>
      </c>
      <c r="AD15" s="360"/>
      <c r="AE15" s="360"/>
      <c r="AF15" s="360"/>
      <c r="AG15" s="361"/>
      <c r="AH15" s="359">
        <v>17474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13683565</v>
      </c>
      <c r="BO15" s="436"/>
      <c r="BP15" s="436"/>
      <c r="BQ15" s="436"/>
      <c r="BR15" s="436"/>
      <c r="BS15" s="436"/>
      <c r="BT15" s="436"/>
      <c r="BU15" s="437"/>
      <c r="BV15" s="435">
        <v>13231540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37.5</v>
      </c>
      <c r="AD16" s="487"/>
      <c r="AE16" s="487"/>
      <c r="AF16" s="487"/>
      <c r="AG16" s="488"/>
      <c r="AH16" s="486">
        <v>37.299999999999997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17040378</v>
      </c>
      <c r="BO16" s="407"/>
      <c r="BP16" s="407"/>
      <c r="BQ16" s="407"/>
      <c r="BR16" s="407"/>
      <c r="BS16" s="407"/>
      <c r="BT16" s="407"/>
      <c r="BU16" s="408"/>
      <c r="BV16" s="406">
        <v>16406848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26331</v>
      </c>
      <c r="AD17" s="360"/>
      <c r="AE17" s="360"/>
      <c r="AF17" s="360"/>
      <c r="AG17" s="361"/>
      <c r="AH17" s="359">
        <v>28681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17327146</v>
      </c>
      <c r="BO17" s="407"/>
      <c r="BP17" s="407"/>
      <c r="BQ17" s="407"/>
      <c r="BR17" s="407"/>
      <c r="BS17" s="407"/>
      <c r="BT17" s="407"/>
      <c r="BU17" s="408"/>
      <c r="BV17" s="406">
        <v>16720383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87.57</v>
      </c>
      <c r="M18" s="459"/>
      <c r="N18" s="459"/>
      <c r="O18" s="459"/>
      <c r="P18" s="459"/>
      <c r="Q18" s="459"/>
      <c r="R18" s="460"/>
      <c r="S18" s="460"/>
      <c r="T18" s="460"/>
      <c r="U18" s="460"/>
      <c r="V18" s="461"/>
      <c r="W18" s="477"/>
      <c r="X18" s="478"/>
      <c r="Y18" s="478"/>
      <c r="Z18" s="478"/>
      <c r="AA18" s="478"/>
      <c r="AB18" s="502"/>
      <c r="AC18" s="376">
        <v>61.2</v>
      </c>
      <c r="AD18" s="377"/>
      <c r="AE18" s="377"/>
      <c r="AF18" s="377"/>
      <c r="AG18" s="462"/>
      <c r="AH18" s="376">
        <v>61.2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18312324</v>
      </c>
      <c r="BO18" s="407"/>
      <c r="BP18" s="407"/>
      <c r="BQ18" s="407"/>
      <c r="BR18" s="407"/>
      <c r="BS18" s="407"/>
      <c r="BT18" s="407"/>
      <c r="BU18" s="408"/>
      <c r="BV18" s="406">
        <v>18361140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1142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28368307</v>
      </c>
      <c r="BO19" s="407"/>
      <c r="BP19" s="407"/>
      <c r="BQ19" s="407"/>
      <c r="BR19" s="407"/>
      <c r="BS19" s="407"/>
      <c r="BT19" s="407"/>
      <c r="BU19" s="408"/>
      <c r="BV19" s="406">
        <v>27222647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39996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19618549</v>
      </c>
      <c r="BO22" s="436"/>
      <c r="BP22" s="436"/>
      <c r="BQ22" s="436"/>
      <c r="BR22" s="436"/>
      <c r="BS22" s="436"/>
      <c r="BT22" s="436"/>
      <c r="BU22" s="437"/>
      <c r="BV22" s="435">
        <v>20642567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14223858</v>
      </c>
      <c r="BO23" s="407"/>
      <c r="BP23" s="407"/>
      <c r="BQ23" s="407"/>
      <c r="BR23" s="407"/>
      <c r="BS23" s="407"/>
      <c r="BT23" s="407"/>
      <c r="BU23" s="408"/>
      <c r="BV23" s="406">
        <v>14385152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9200</v>
      </c>
      <c r="R24" s="360"/>
      <c r="S24" s="360"/>
      <c r="T24" s="360"/>
      <c r="U24" s="360"/>
      <c r="V24" s="361"/>
      <c r="W24" s="449"/>
      <c r="X24" s="386"/>
      <c r="Y24" s="387"/>
      <c r="Z24" s="362" t="s">
        <v>162</v>
      </c>
      <c r="AA24" s="363"/>
      <c r="AB24" s="363"/>
      <c r="AC24" s="363"/>
      <c r="AD24" s="363"/>
      <c r="AE24" s="363"/>
      <c r="AF24" s="363"/>
      <c r="AG24" s="364"/>
      <c r="AH24" s="359">
        <v>458</v>
      </c>
      <c r="AI24" s="360"/>
      <c r="AJ24" s="360"/>
      <c r="AK24" s="360"/>
      <c r="AL24" s="361"/>
      <c r="AM24" s="359">
        <v>1360718</v>
      </c>
      <c r="AN24" s="360"/>
      <c r="AO24" s="360"/>
      <c r="AP24" s="360"/>
      <c r="AQ24" s="360"/>
      <c r="AR24" s="361"/>
      <c r="AS24" s="359">
        <v>2971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11991382</v>
      </c>
      <c r="BO24" s="407"/>
      <c r="BP24" s="407"/>
      <c r="BQ24" s="407"/>
      <c r="BR24" s="407"/>
      <c r="BS24" s="407"/>
      <c r="BT24" s="407"/>
      <c r="BU24" s="408"/>
      <c r="BV24" s="406">
        <v>12225972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2283671</v>
      </c>
      <c r="BO25" s="436"/>
      <c r="BP25" s="436"/>
      <c r="BQ25" s="436"/>
      <c r="BR25" s="436"/>
      <c r="BS25" s="436"/>
      <c r="BT25" s="436"/>
      <c r="BU25" s="437"/>
      <c r="BV25" s="435">
        <v>3795433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6440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15276</v>
      </c>
      <c r="AN26" s="360"/>
      <c r="AO26" s="360"/>
      <c r="AP26" s="360"/>
      <c r="AQ26" s="360"/>
      <c r="AR26" s="361"/>
      <c r="AS26" s="359">
        <v>2546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4800</v>
      </c>
      <c r="R27" s="360"/>
      <c r="S27" s="360"/>
      <c r="T27" s="360"/>
      <c r="U27" s="360"/>
      <c r="V27" s="361"/>
      <c r="W27" s="449"/>
      <c r="X27" s="386"/>
      <c r="Y27" s="387"/>
      <c r="Z27" s="362" t="s">
        <v>171</v>
      </c>
      <c r="AA27" s="363"/>
      <c r="AB27" s="363"/>
      <c r="AC27" s="363"/>
      <c r="AD27" s="363"/>
      <c r="AE27" s="363"/>
      <c r="AF27" s="363"/>
      <c r="AG27" s="364"/>
      <c r="AH27" s="359">
        <v>17</v>
      </c>
      <c r="AI27" s="360"/>
      <c r="AJ27" s="360"/>
      <c r="AK27" s="360"/>
      <c r="AL27" s="361"/>
      <c r="AM27" s="359">
        <v>56792</v>
      </c>
      <c r="AN27" s="360"/>
      <c r="AO27" s="360"/>
      <c r="AP27" s="360"/>
      <c r="AQ27" s="360"/>
      <c r="AR27" s="361"/>
      <c r="AS27" s="359">
        <v>3341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882920</v>
      </c>
      <c r="BO27" s="441"/>
      <c r="BP27" s="441"/>
      <c r="BQ27" s="441"/>
      <c r="BR27" s="441"/>
      <c r="BS27" s="441"/>
      <c r="BT27" s="441"/>
      <c r="BU27" s="442"/>
      <c r="BV27" s="440">
        <v>882902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4250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9446837</v>
      </c>
      <c r="BO28" s="436"/>
      <c r="BP28" s="436"/>
      <c r="BQ28" s="436"/>
      <c r="BR28" s="436"/>
      <c r="BS28" s="436"/>
      <c r="BT28" s="436"/>
      <c r="BU28" s="437"/>
      <c r="BV28" s="435">
        <v>8277139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20</v>
      </c>
      <c r="M29" s="360"/>
      <c r="N29" s="360"/>
      <c r="O29" s="360"/>
      <c r="P29" s="361"/>
      <c r="Q29" s="359">
        <v>4000</v>
      </c>
      <c r="R29" s="360"/>
      <c r="S29" s="360"/>
      <c r="T29" s="360"/>
      <c r="U29" s="360"/>
      <c r="V29" s="361"/>
      <c r="W29" s="450"/>
      <c r="X29" s="451"/>
      <c r="Y29" s="452"/>
      <c r="Z29" s="362" t="s">
        <v>177</v>
      </c>
      <c r="AA29" s="363"/>
      <c r="AB29" s="363"/>
      <c r="AC29" s="363"/>
      <c r="AD29" s="363"/>
      <c r="AE29" s="363"/>
      <c r="AF29" s="363"/>
      <c r="AG29" s="364"/>
      <c r="AH29" s="359">
        <v>475</v>
      </c>
      <c r="AI29" s="360"/>
      <c r="AJ29" s="360"/>
      <c r="AK29" s="360"/>
      <c r="AL29" s="361"/>
      <c r="AM29" s="359">
        <v>1417510</v>
      </c>
      <c r="AN29" s="360"/>
      <c r="AO29" s="360"/>
      <c r="AP29" s="360"/>
      <c r="AQ29" s="360"/>
      <c r="AR29" s="361"/>
      <c r="AS29" s="359">
        <v>2984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220242</v>
      </c>
      <c r="BO29" s="407"/>
      <c r="BP29" s="407"/>
      <c r="BQ29" s="407"/>
      <c r="BR29" s="407"/>
      <c r="BS29" s="407"/>
      <c r="BT29" s="407"/>
      <c r="BU29" s="408"/>
      <c r="BV29" s="406">
        <v>219323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9986324</v>
      </c>
      <c r="BO30" s="441"/>
      <c r="BP30" s="441"/>
      <c r="BQ30" s="441"/>
      <c r="BR30" s="441"/>
      <c r="BS30" s="441"/>
      <c r="BT30" s="441"/>
      <c r="BU30" s="442"/>
      <c r="BV30" s="440">
        <v>8963445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9</v>
      </c>
      <c r="BF34" s="354"/>
      <c r="BG34" s="355" t="str">
        <f>IF('各会計、関係団体の財政状況及び健全化判断比率'!B34="","",'各会計、関係団体の財政状況及び健全化判断比率'!B34)</f>
        <v>農業集落排水事業特別会計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可茂衛生施設利用組合</v>
      </c>
      <c r="BZ34" s="355"/>
      <c r="CA34" s="355"/>
      <c r="CB34" s="355"/>
      <c r="CC34" s="355"/>
      <c r="CD34" s="355"/>
      <c r="CE34" s="355"/>
      <c r="CF34" s="355"/>
      <c r="CG34" s="355"/>
      <c r="CH34" s="355"/>
      <c r="CI34" s="355"/>
      <c r="CJ34" s="355"/>
      <c r="CK34" s="355"/>
      <c r="CL34" s="355"/>
      <c r="CM34" s="355"/>
      <c r="CN34" s="175"/>
      <c r="CO34" s="354">
        <f>IF(CQ34="","",MAX(C34:D43,U34:V43,AM34:AN43,BE34:BF43,BW34:BX43)+1)</f>
        <v>20</v>
      </c>
      <c r="CP34" s="354"/>
      <c r="CQ34" s="355" t="str">
        <f>IF('各会計、関係団体の財政状況及び健全化判断比率'!BS7="","",'各会計、関係団体の財政状況及び健全化判断比率'!BS7)</f>
        <v>可児市体育連盟</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自家用工業用水道事業特別会計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f t="shared" ref="BE35:BE43" si="1">IF(BG35="","",BE34+1)</f>
        <v>10</v>
      </c>
      <c r="BF35" s="354"/>
      <c r="BG35" s="355" t="str">
        <f>IF('各会計、関係団体の財政状況及び健全化判断比率'!B35="","",'各会計、関係団体の財政状況及び健全化判断比率'!B35)</f>
        <v>可児御嵩インターチェンジ工業団地開発事業特別会計</v>
      </c>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可児川防災等ため池組合</v>
      </c>
      <c r="BZ35" s="355"/>
      <c r="CA35" s="355"/>
      <c r="CB35" s="355"/>
      <c r="CC35" s="355"/>
      <c r="CD35" s="355"/>
      <c r="CE35" s="355"/>
      <c r="CF35" s="355"/>
      <c r="CG35" s="355"/>
      <c r="CH35" s="355"/>
      <c r="CI35" s="355"/>
      <c r="CJ35" s="355"/>
      <c r="CK35" s="355"/>
      <c r="CL35" s="355"/>
      <c r="CM35" s="355"/>
      <c r="CN35" s="175"/>
      <c r="CO35" s="354">
        <f t="shared" ref="CO35:CO43" si="3">IF(CQ35="","",CO34+1)</f>
        <v>21</v>
      </c>
      <c r="CP35" s="354"/>
      <c r="CQ35" s="355" t="str">
        <f>IF('各会計、関係団体の財政状況及び健全化判断比率'!BS8="","",'各会計、関係団体の財政状況及び健全化判断比率'!BS8)</f>
        <v>可児市文化芸術振興財団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可児市・御嵩町中学校組合</v>
      </c>
      <c r="BZ36" s="355"/>
      <c r="CA36" s="355"/>
      <c r="CB36" s="355"/>
      <c r="CC36" s="355"/>
      <c r="CD36" s="355"/>
      <c r="CE36" s="355"/>
      <c r="CF36" s="355"/>
      <c r="CG36" s="355"/>
      <c r="CH36" s="355"/>
      <c r="CI36" s="355"/>
      <c r="CJ36" s="355"/>
      <c r="CK36" s="355"/>
      <c r="CL36" s="355"/>
      <c r="CM36" s="355"/>
      <c r="CN36" s="175"/>
      <c r="CO36" s="354">
        <f t="shared" si="3"/>
        <v>22</v>
      </c>
      <c r="CP36" s="354"/>
      <c r="CQ36" s="355" t="str">
        <f>IF('各会計、関係団体の財政状況及び健全化判断比率'!BS9="","",'各会計、関係団体の財政状況及び健全化判断比率'!BS9)</f>
        <v>可児市土地開発公社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岐阜県市町村会館組合</v>
      </c>
      <c r="BZ37" s="355"/>
      <c r="CA37" s="355"/>
      <c r="CB37" s="355"/>
      <c r="CC37" s="355"/>
      <c r="CD37" s="355"/>
      <c r="CE37" s="355"/>
      <c r="CF37" s="355"/>
      <c r="CG37" s="355"/>
      <c r="CH37" s="355"/>
      <c r="CI37" s="355"/>
      <c r="CJ37" s="355"/>
      <c r="CK37" s="355"/>
      <c r="CL37" s="355"/>
      <c r="CM37" s="355"/>
      <c r="CN37" s="175"/>
      <c r="CO37" s="354">
        <f t="shared" si="3"/>
        <v>23</v>
      </c>
      <c r="CP37" s="354"/>
      <c r="CQ37" s="355" t="str">
        <f>IF('各会計、関係団体の財政状況及び健全化判断比率'!BS10="","",'各会計、関係団体の財政状況及び健全化判断比率'!BS10)</f>
        <v>可児道の駅</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岐阜県市町村職員退職手当組合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可茂消防事務組合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17</v>
      </c>
      <c r="BX40" s="354"/>
      <c r="BY40" s="355" t="str">
        <f>IF('各会計、関係団体の財政状況及び健全化判断比率'!B74="","",'各会計、関係団体の財政状況及び健全化判断比率'!B74)</f>
        <v>後期高齢者医療連合（一般会計分）</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18</v>
      </c>
      <c r="BX41" s="354"/>
      <c r="BY41" s="355" t="str">
        <f>IF('各会計、関係団体の財政状況及び健全化判断比率'!B75="","",'各会計、関係団体の財政状況及び健全化判断比率'!B75)</f>
        <v>後期高齢者医療連合（特別会計分）</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19</v>
      </c>
      <c r="BX42" s="354"/>
      <c r="BY42" s="355" t="str">
        <f>IF('各会計、関係団体の財政状況及び健全化判断比率'!B76="","",'各会計、関係団体の財政状況及び健全化判断比率'!B76)</f>
        <v>可茂公設地方卸売市場組合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iYGRvYHxLjv7A/Bzt1EaJw5SVDSrObITt/HUrjq9P4QUH/2eOeX7mwXKxuYac7n+y2cYqwnLGF5g6SN77Cclw==" saltValue="akYvDvUK9Xy7Lcb5Bpqc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534</v>
      </c>
      <c r="D34" s="1136"/>
      <c r="E34" s="1137"/>
      <c r="F34" s="32">
        <v>12.02</v>
      </c>
      <c r="G34" s="33">
        <v>12.4</v>
      </c>
      <c r="H34" s="33">
        <v>13.76</v>
      </c>
      <c r="I34" s="33">
        <v>14.28</v>
      </c>
      <c r="J34" s="34">
        <v>15.18</v>
      </c>
      <c r="K34" s="22"/>
      <c r="L34" s="22"/>
      <c r="M34" s="22"/>
      <c r="N34" s="22"/>
      <c r="O34" s="22"/>
      <c r="P34" s="22"/>
    </row>
    <row r="35" spans="1:16" ht="39" customHeight="1" x14ac:dyDescent="0.2">
      <c r="A35" s="22"/>
      <c r="B35" s="35"/>
      <c r="C35" s="1132" t="s">
        <v>535</v>
      </c>
      <c r="D35" s="1132"/>
      <c r="E35" s="1133"/>
      <c r="F35" s="36">
        <v>8.17</v>
      </c>
      <c r="G35" s="37">
        <v>7.37</v>
      </c>
      <c r="H35" s="37">
        <v>11.08</v>
      </c>
      <c r="I35" s="37">
        <v>12.4</v>
      </c>
      <c r="J35" s="38">
        <v>13.19</v>
      </c>
      <c r="K35" s="22"/>
      <c r="L35" s="22"/>
      <c r="M35" s="22"/>
      <c r="N35" s="22"/>
      <c r="O35" s="22"/>
      <c r="P35" s="22"/>
    </row>
    <row r="36" spans="1:16" ht="39" customHeight="1" x14ac:dyDescent="0.2">
      <c r="A36" s="22"/>
      <c r="B36" s="35"/>
      <c r="C36" s="1132" t="s">
        <v>536</v>
      </c>
      <c r="D36" s="1132"/>
      <c r="E36" s="1133"/>
      <c r="F36" s="36">
        <v>1.53</v>
      </c>
      <c r="G36" s="37">
        <v>2.0299999999999998</v>
      </c>
      <c r="H36" s="37">
        <v>2.38</v>
      </c>
      <c r="I36" s="37">
        <v>3</v>
      </c>
      <c r="J36" s="38">
        <v>3.64</v>
      </c>
      <c r="K36" s="22"/>
      <c r="L36" s="22"/>
      <c r="M36" s="22"/>
      <c r="N36" s="22"/>
      <c r="O36" s="22"/>
      <c r="P36" s="22"/>
    </row>
    <row r="37" spans="1:16" ht="39" customHeight="1" x14ac:dyDescent="0.2">
      <c r="A37" s="22"/>
      <c r="B37" s="35"/>
      <c r="C37" s="1132" t="s">
        <v>537</v>
      </c>
      <c r="D37" s="1132"/>
      <c r="E37" s="1133"/>
      <c r="F37" s="36">
        <v>0.55000000000000004</v>
      </c>
      <c r="G37" s="37">
        <v>1.05</v>
      </c>
      <c r="H37" s="37">
        <v>1.07</v>
      </c>
      <c r="I37" s="37">
        <v>1.31</v>
      </c>
      <c r="J37" s="38">
        <v>1.1399999999999999</v>
      </c>
      <c r="K37" s="22"/>
      <c r="L37" s="22"/>
      <c r="M37" s="22"/>
      <c r="N37" s="22"/>
      <c r="O37" s="22"/>
      <c r="P37" s="22"/>
    </row>
    <row r="38" spans="1:16" ht="39" customHeight="1" x14ac:dyDescent="0.2">
      <c r="A38" s="22"/>
      <c r="B38" s="35"/>
      <c r="C38" s="1132" t="s">
        <v>538</v>
      </c>
      <c r="D38" s="1132"/>
      <c r="E38" s="1133"/>
      <c r="F38" s="36">
        <v>1.2</v>
      </c>
      <c r="G38" s="37">
        <v>1.34</v>
      </c>
      <c r="H38" s="37">
        <v>0.89</v>
      </c>
      <c r="I38" s="37">
        <v>0.77</v>
      </c>
      <c r="J38" s="38">
        <v>0.47</v>
      </c>
      <c r="K38" s="22"/>
      <c r="L38" s="22"/>
      <c r="M38" s="22"/>
      <c r="N38" s="22"/>
      <c r="O38" s="22"/>
      <c r="P38" s="22"/>
    </row>
    <row r="39" spans="1:16" ht="39" customHeight="1" x14ac:dyDescent="0.2">
      <c r="A39" s="22"/>
      <c r="B39" s="35"/>
      <c r="C39" s="1132" t="s">
        <v>539</v>
      </c>
      <c r="D39" s="1132"/>
      <c r="E39" s="1133"/>
      <c r="F39" s="36">
        <v>0.04</v>
      </c>
      <c r="G39" s="37">
        <v>7.0000000000000007E-2</v>
      </c>
      <c r="H39" s="37">
        <v>0.09</v>
      </c>
      <c r="I39" s="37">
        <v>0.13</v>
      </c>
      <c r="J39" s="38">
        <v>0.38</v>
      </c>
      <c r="K39" s="22"/>
      <c r="L39" s="22"/>
      <c r="M39" s="22"/>
      <c r="N39" s="22"/>
      <c r="O39" s="22"/>
      <c r="P39" s="22"/>
    </row>
    <row r="40" spans="1:16" ht="39" customHeight="1" x14ac:dyDescent="0.2">
      <c r="A40" s="22"/>
      <c r="B40" s="35"/>
      <c r="C40" s="1132" t="s">
        <v>540</v>
      </c>
      <c r="D40" s="1132"/>
      <c r="E40" s="1133"/>
      <c r="F40" s="36">
        <v>0.24</v>
      </c>
      <c r="G40" s="37">
        <v>0.24</v>
      </c>
      <c r="H40" s="37">
        <v>0.22</v>
      </c>
      <c r="I40" s="37">
        <v>0.23</v>
      </c>
      <c r="J40" s="38">
        <v>0.24</v>
      </c>
      <c r="K40" s="22"/>
      <c r="L40" s="22"/>
      <c r="M40" s="22"/>
      <c r="N40" s="22"/>
      <c r="O40" s="22"/>
      <c r="P40" s="22"/>
    </row>
    <row r="41" spans="1:16" ht="39" customHeight="1" x14ac:dyDescent="0.2">
      <c r="A41" s="22"/>
      <c r="B41" s="35"/>
      <c r="C41" s="1132" t="s">
        <v>541</v>
      </c>
      <c r="D41" s="1132"/>
      <c r="E41" s="1133"/>
      <c r="F41" s="36">
        <v>0.15</v>
      </c>
      <c r="G41" s="37">
        <v>0.18</v>
      </c>
      <c r="H41" s="37">
        <v>0.12</v>
      </c>
      <c r="I41" s="37">
        <v>0.1</v>
      </c>
      <c r="J41" s="38">
        <v>0.04</v>
      </c>
      <c r="K41" s="22"/>
      <c r="L41" s="22"/>
      <c r="M41" s="22"/>
      <c r="N41" s="22"/>
      <c r="O41" s="22"/>
      <c r="P41" s="22"/>
    </row>
    <row r="42" spans="1:16" ht="39" customHeight="1" x14ac:dyDescent="0.2">
      <c r="A42" s="22"/>
      <c r="B42" s="39"/>
      <c r="C42" s="1132" t="s">
        <v>542</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543</v>
      </c>
      <c r="D43" s="1134"/>
      <c r="E43" s="1135"/>
      <c r="F43" s="41">
        <v>7.0000000000000007E-2</v>
      </c>
      <c r="G43" s="42">
        <v>0.02</v>
      </c>
      <c r="H43" s="42">
        <v>0.02</v>
      </c>
      <c r="I43" s="42">
        <v>0.02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KXvPnOaMeBLq+Y+jw8cGBZGjl9dS+aNVD5K2RgMu1A/PkNQ5WVhMKUCBwPInG16OMw6spXQdZJBTB+UHap4gA==" saltValue="qnvva6x/fwFv2wHdlnsX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2355</v>
      </c>
      <c r="L45" s="58">
        <v>2356</v>
      </c>
      <c r="M45" s="58">
        <v>2451</v>
      </c>
      <c r="N45" s="58">
        <v>2253</v>
      </c>
      <c r="O45" s="59">
        <v>2140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1659</v>
      </c>
      <c r="L48" s="62">
        <v>1596</v>
      </c>
      <c r="M48" s="62">
        <v>1523</v>
      </c>
      <c r="N48" s="62">
        <v>1486</v>
      </c>
      <c r="O48" s="63">
        <v>1403</v>
      </c>
      <c r="P48" s="46"/>
      <c r="Q48" s="46"/>
      <c r="R48" s="46"/>
      <c r="S48" s="46"/>
      <c r="T48" s="46"/>
      <c r="U48" s="46"/>
    </row>
    <row r="49" spans="1:21" ht="30.75" customHeight="1" x14ac:dyDescent="0.2">
      <c r="A49" s="46"/>
      <c r="B49" s="1163"/>
      <c r="C49" s="1164"/>
      <c r="D49" s="60"/>
      <c r="E49" s="1140" t="s">
        <v>14</v>
      </c>
      <c r="F49" s="1140"/>
      <c r="G49" s="1140"/>
      <c r="H49" s="1140"/>
      <c r="I49" s="1140"/>
      <c r="J49" s="1141"/>
      <c r="K49" s="61">
        <v>132</v>
      </c>
      <c r="L49" s="62">
        <v>175</v>
      </c>
      <c r="M49" s="62">
        <v>222</v>
      </c>
      <c r="N49" s="62">
        <v>266</v>
      </c>
      <c r="O49" s="63">
        <v>282</v>
      </c>
      <c r="P49" s="46"/>
      <c r="Q49" s="46"/>
      <c r="R49" s="46"/>
      <c r="S49" s="46"/>
      <c r="T49" s="46"/>
      <c r="U49" s="46"/>
    </row>
    <row r="50" spans="1:21" ht="30.75" customHeight="1" x14ac:dyDescent="0.2">
      <c r="A50" s="46"/>
      <c r="B50" s="1163"/>
      <c r="C50" s="1164"/>
      <c r="D50" s="60"/>
      <c r="E50" s="1140" t="s">
        <v>15</v>
      </c>
      <c r="F50" s="1140"/>
      <c r="G50" s="1140"/>
      <c r="H50" s="1140"/>
      <c r="I50" s="1140"/>
      <c r="J50" s="1141"/>
      <c r="K50" s="61">
        <v>95</v>
      </c>
      <c r="L50" s="62" t="s">
        <v>491</v>
      </c>
      <c r="M50" s="62" t="s">
        <v>491</v>
      </c>
      <c r="N50" s="62" t="s">
        <v>491</v>
      </c>
      <c r="O50" s="63" t="s">
        <v>491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4057</v>
      </c>
      <c r="L52" s="62">
        <v>4035</v>
      </c>
      <c r="M52" s="62">
        <v>4133</v>
      </c>
      <c r="N52" s="62">
        <v>4213</v>
      </c>
      <c r="O52" s="63">
        <v>4133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184</v>
      </c>
      <c r="L53" s="67">
        <v>92</v>
      </c>
      <c r="M53" s="67">
        <v>63</v>
      </c>
      <c r="N53" s="67">
        <v>-208</v>
      </c>
      <c r="O53" s="68">
        <v>-308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575</v>
      </c>
      <c r="L58" s="82" t="s">
        <v>575</v>
      </c>
      <c r="M58" s="82" t="s">
        <v>575</v>
      </c>
      <c r="N58" s="82" t="s">
        <v>575</v>
      </c>
      <c r="O58" s="83" t="s">
        <v>568</v>
      </c>
    </row>
    <row r="59" spans="1:21" ht="31.5" customHeight="1" x14ac:dyDescent="0.2">
      <c r="B59" s="1148"/>
      <c r="C59" s="1149"/>
      <c r="D59" s="1155" t="s">
        <v>26</v>
      </c>
      <c r="E59" s="1156"/>
      <c r="F59" s="1156"/>
      <c r="G59" s="1156"/>
      <c r="H59" s="1156"/>
      <c r="I59" s="1156"/>
      <c r="J59" s="1157"/>
      <c r="K59" s="84" t="s">
        <v>575</v>
      </c>
      <c r="L59" s="85" t="s">
        <v>575</v>
      </c>
      <c r="M59" s="85" t="s">
        <v>575</v>
      </c>
      <c r="N59" s="85" t="s">
        <v>575</v>
      </c>
      <c r="O59" s="86" t="s">
        <v>568</v>
      </c>
    </row>
    <row r="60" spans="1:21" ht="31.5" customHeight="1" thickBot="1" x14ac:dyDescent="0.25">
      <c r="B60" s="1150"/>
      <c r="C60" s="1151"/>
      <c r="D60" s="1158" t="s">
        <v>27</v>
      </c>
      <c r="E60" s="1159"/>
      <c r="F60" s="1159"/>
      <c r="G60" s="1159"/>
      <c r="H60" s="1159"/>
      <c r="I60" s="1159"/>
      <c r="J60" s="1160"/>
      <c r="K60" s="87" t="s">
        <v>575</v>
      </c>
      <c r="L60" s="88" t="s">
        <v>575</v>
      </c>
      <c r="M60" s="88" t="s">
        <v>575</v>
      </c>
      <c r="N60" s="88" t="s">
        <v>575</v>
      </c>
      <c r="O60" s="89" t="s">
        <v>568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e8EAYoRdL9+lG6owbLys1S1c7TMjR8XPrT9kAF5hKBsM2S4KuS9OqRDSNlByZgFY18whDAor37+JtVCNsZN+A==" saltValue="MMfqM/rT632kfzEFvOU6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42">
        <v>22149</v>
      </c>
      <c r="J41" s="343">
        <v>23051</v>
      </c>
      <c r="K41" s="343">
        <v>21989</v>
      </c>
      <c r="L41" s="343">
        <v>20643</v>
      </c>
      <c r="M41" s="344">
        <v>19619</v>
      </c>
    </row>
    <row r="42" spans="2:13" ht="27.75" customHeight="1" x14ac:dyDescent="0.2">
      <c r="B42" s="1171"/>
      <c r="C42" s="1172"/>
      <c r="D42" s="104"/>
      <c r="E42" s="1175" t="s">
        <v>32</v>
      </c>
      <c r="F42" s="1175"/>
      <c r="G42" s="1175"/>
      <c r="H42" s="1176"/>
      <c r="I42" s="345">
        <v>511</v>
      </c>
      <c r="J42" s="346">
        <v>546</v>
      </c>
      <c r="K42" s="346">
        <v>442</v>
      </c>
      <c r="L42" s="346">
        <v>410</v>
      </c>
      <c r="M42" s="347">
        <v>410</v>
      </c>
    </row>
    <row r="43" spans="2:13" ht="27.75" customHeight="1" x14ac:dyDescent="0.2">
      <c r="B43" s="1171"/>
      <c r="C43" s="1172"/>
      <c r="D43" s="104"/>
      <c r="E43" s="1175" t="s">
        <v>33</v>
      </c>
      <c r="F43" s="1175"/>
      <c r="G43" s="1175"/>
      <c r="H43" s="1176"/>
      <c r="I43" s="345">
        <v>11417</v>
      </c>
      <c r="J43" s="346">
        <v>10519</v>
      </c>
      <c r="K43" s="346">
        <v>9409</v>
      </c>
      <c r="L43" s="346">
        <v>8204</v>
      </c>
      <c r="M43" s="347">
        <v>7133</v>
      </c>
    </row>
    <row r="44" spans="2:13" ht="27.75" customHeight="1" x14ac:dyDescent="0.2">
      <c r="B44" s="1171"/>
      <c r="C44" s="1172"/>
      <c r="D44" s="104"/>
      <c r="E44" s="1175" t="s">
        <v>34</v>
      </c>
      <c r="F44" s="1175"/>
      <c r="G44" s="1175"/>
      <c r="H44" s="1176"/>
      <c r="I44" s="345">
        <v>1419</v>
      </c>
      <c r="J44" s="346">
        <v>1520</v>
      </c>
      <c r="K44" s="346">
        <v>1519</v>
      </c>
      <c r="L44" s="346">
        <v>1532</v>
      </c>
      <c r="M44" s="347">
        <v>1430</v>
      </c>
    </row>
    <row r="45" spans="2:13" ht="27.75" customHeight="1" x14ac:dyDescent="0.2">
      <c r="B45" s="1171"/>
      <c r="C45" s="1172"/>
      <c r="D45" s="104"/>
      <c r="E45" s="1175" t="s">
        <v>35</v>
      </c>
      <c r="F45" s="1175"/>
      <c r="G45" s="1175"/>
      <c r="H45" s="1176"/>
      <c r="I45" s="345" t="s">
        <v>491</v>
      </c>
      <c r="J45" s="346" t="s">
        <v>491</v>
      </c>
      <c r="K45" s="346" t="s">
        <v>491</v>
      </c>
      <c r="L45" s="346" t="s">
        <v>491</v>
      </c>
      <c r="M45" s="347" t="s">
        <v>491</v>
      </c>
    </row>
    <row r="46" spans="2:13" ht="27.75" customHeight="1" x14ac:dyDescent="0.2">
      <c r="B46" s="1171"/>
      <c r="C46" s="1172"/>
      <c r="D46" s="105"/>
      <c r="E46" s="1175" t="s">
        <v>36</v>
      </c>
      <c r="F46" s="1175"/>
      <c r="G46" s="1175"/>
      <c r="H46" s="1176"/>
      <c r="I46" s="345" t="s">
        <v>491</v>
      </c>
      <c r="J46" s="346" t="s">
        <v>491</v>
      </c>
      <c r="K46" s="346" t="s">
        <v>491</v>
      </c>
      <c r="L46" s="346" t="s">
        <v>491</v>
      </c>
      <c r="M46" s="347">
        <v>0</v>
      </c>
    </row>
    <row r="47" spans="2:13" ht="27.75" customHeight="1" x14ac:dyDescent="0.2">
      <c r="B47" s="1171"/>
      <c r="C47" s="1172"/>
      <c r="D47" s="106"/>
      <c r="E47" s="1185" t="s">
        <v>37</v>
      </c>
      <c r="F47" s="1186"/>
      <c r="G47" s="1186"/>
      <c r="H47" s="1187"/>
      <c r="I47" s="345" t="s">
        <v>491</v>
      </c>
      <c r="J47" s="346" t="s">
        <v>491</v>
      </c>
      <c r="K47" s="346" t="s">
        <v>491</v>
      </c>
      <c r="L47" s="346" t="s">
        <v>491</v>
      </c>
      <c r="M47" s="347" t="s">
        <v>491</v>
      </c>
    </row>
    <row r="48" spans="2:13" ht="27.75" customHeight="1" x14ac:dyDescent="0.2">
      <c r="B48" s="1171"/>
      <c r="C48" s="1172"/>
      <c r="D48" s="104"/>
      <c r="E48" s="1175" t="s">
        <v>38</v>
      </c>
      <c r="F48" s="1175"/>
      <c r="G48" s="1175"/>
      <c r="H48" s="1176"/>
      <c r="I48" s="345" t="s">
        <v>491</v>
      </c>
      <c r="J48" s="346" t="s">
        <v>491</v>
      </c>
      <c r="K48" s="346" t="s">
        <v>491</v>
      </c>
      <c r="L48" s="346" t="s">
        <v>491</v>
      </c>
      <c r="M48" s="347" t="s">
        <v>491</v>
      </c>
    </row>
    <row r="49" spans="2:13" ht="27.75" customHeight="1" x14ac:dyDescent="0.2">
      <c r="B49" s="1173"/>
      <c r="C49" s="1174"/>
      <c r="D49" s="104"/>
      <c r="E49" s="1175" t="s">
        <v>39</v>
      </c>
      <c r="F49" s="1175"/>
      <c r="G49" s="1175"/>
      <c r="H49" s="1176"/>
      <c r="I49" s="345" t="s">
        <v>491</v>
      </c>
      <c r="J49" s="346" t="s">
        <v>491</v>
      </c>
      <c r="K49" s="346" t="s">
        <v>491</v>
      </c>
      <c r="L49" s="346" t="s">
        <v>491</v>
      </c>
      <c r="M49" s="347" t="s">
        <v>491</v>
      </c>
    </row>
    <row r="50" spans="2:13" ht="27.75" customHeight="1" x14ac:dyDescent="0.2">
      <c r="B50" s="1169" t="s">
        <v>40</v>
      </c>
      <c r="C50" s="1170"/>
      <c r="D50" s="107"/>
      <c r="E50" s="1175" t="s">
        <v>41</v>
      </c>
      <c r="F50" s="1175"/>
      <c r="G50" s="1175"/>
      <c r="H50" s="1176"/>
      <c r="I50" s="345">
        <v>15298</v>
      </c>
      <c r="J50" s="346">
        <v>16220</v>
      </c>
      <c r="K50" s="346">
        <v>17688</v>
      </c>
      <c r="L50" s="346">
        <v>19873</v>
      </c>
      <c r="M50" s="347">
        <v>22183</v>
      </c>
    </row>
    <row r="51" spans="2:13" ht="27.75" customHeight="1" x14ac:dyDescent="0.2">
      <c r="B51" s="1171"/>
      <c r="C51" s="1172"/>
      <c r="D51" s="104"/>
      <c r="E51" s="1175" t="s">
        <v>42</v>
      </c>
      <c r="F51" s="1175"/>
      <c r="G51" s="1175"/>
      <c r="H51" s="1176"/>
      <c r="I51" s="345">
        <v>9090</v>
      </c>
      <c r="J51" s="346">
        <v>8856</v>
      </c>
      <c r="K51" s="346">
        <v>7938</v>
      </c>
      <c r="L51" s="346">
        <v>7229</v>
      </c>
      <c r="M51" s="347">
        <v>6805</v>
      </c>
    </row>
    <row r="52" spans="2:13" ht="27.75" customHeight="1" x14ac:dyDescent="0.2">
      <c r="B52" s="1173"/>
      <c r="C52" s="1174"/>
      <c r="D52" s="104"/>
      <c r="E52" s="1175" t="s">
        <v>43</v>
      </c>
      <c r="F52" s="1175"/>
      <c r="G52" s="1175"/>
      <c r="H52" s="1176"/>
      <c r="I52" s="345">
        <v>32084</v>
      </c>
      <c r="J52" s="346">
        <v>32899</v>
      </c>
      <c r="K52" s="346">
        <v>34187</v>
      </c>
      <c r="L52" s="346">
        <v>30144</v>
      </c>
      <c r="M52" s="347">
        <v>28332</v>
      </c>
    </row>
    <row r="53" spans="2:13" ht="27.75" customHeight="1" thickBot="1" x14ac:dyDescent="0.25">
      <c r="B53" s="1177" t="s">
        <v>19</v>
      </c>
      <c r="C53" s="1178"/>
      <c r="D53" s="108"/>
      <c r="E53" s="1179" t="s">
        <v>44</v>
      </c>
      <c r="F53" s="1179"/>
      <c r="G53" s="1179"/>
      <c r="H53" s="1180"/>
      <c r="I53" s="348">
        <v>-20976</v>
      </c>
      <c r="J53" s="349">
        <v>-22340</v>
      </c>
      <c r="K53" s="349">
        <v>-26454</v>
      </c>
      <c r="L53" s="349">
        <v>-26457</v>
      </c>
      <c r="M53" s="350">
        <v>-28728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Zvn6h6i6yOaf5m9As04rTKbB2ec/3pwBH73x8/tuYau6kZPOx9TqFrRjvyqb1/0F8lWlF4eht2BjRmjacIt84A==" saltValue="+RV0HSKw8A/b1tXLFrD8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6968</v>
      </c>
      <c r="G55" s="120">
        <v>8277</v>
      </c>
      <c r="H55" s="121">
        <v>9447</v>
      </c>
    </row>
    <row r="56" spans="2:8" ht="52.5" customHeight="1" x14ac:dyDescent="0.2">
      <c r="B56" s="122"/>
      <c r="C56" s="1198" t="s">
        <v>47</v>
      </c>
      <c r="D56" s="1198"/>
      <c r="E56" s="1199"/>
      <c r="F56" s="123">
        <v>218</v>
      </c>
      <c r="G56" s="123">
        <v>219</v>
      </c>
      <c r="H56" s="124">
        <v>220</v>
      </c>
    </row>
    <row r="57" spans="2:8" ht="53.25" customHeight="1" x14ac:dyDescent="0.2">
      <c r="B57" s="122"/>
      <c r="C57" s="1200" t="s">
        <v>48</v>
      </c>
      <c r="D57" s="1200"/>
      <c r="E57" s="1201"/>
      <c r="F57" s="125">
        <v>7930</v>
      </c>
      <c r="G57" s="125">
        <v>8963</v>
      </c>
      <c r="H57" s="126">
        <v>9986</v>
      </c>
    </row>
    <row r="58" spans="2:8" ht="45.75" customHeight="1" x14ac:dyDescent="0.2">
      <c r="B58" s="127"/>
      <c r="C58" s="1188" t="s">
        <v>569</v>
      </c>
      <c r="D58" s="1189"/>
      <c r="E58" s="1190"/>
      <c r="F58" s="128">
        <v>6236</v>
      </c>
      <c r="G58" s="128">
        <v>7262</v>
      </c>
      <c r="H58" s="129">
        <v>8538</v>
      </c>
    </row>
    <row r="59" spans="2:8" ht="45.75" customHeight="1" x14ac:dyDescent="0.2">
      <c r="B59" s="127"/>
      <c r="C59" s="1188" t="s">
        <v>570</v>
      </c>
      <c r="D59" s="1189"/>
      <c r="E59" s="1190"/>
      <c r="F59" s="128">
        <v>1656</v>
      </c>
      <c r="G59" s="128">
        <v>1663</v>
      </c>
      <c r="H59" s="129">
        <v>1408</v>
      </c>
    </row>
    <row r="60" spans="2:8" ht="45.75" customHeight="1" x14ac:dyDescent="0.2">
      <c r="B60" s="127"/>
      <c r="C60" s="1188" t="s">
        <v>571</v>
      </c>
      <c r="D60" s="1189"/>
      <c r="E60" s="1190"/>
      <c r="F60" s="128">
        <v>14</v>
      </c>
      <c r="G60" s="128">
        <v>14</v>
      </c>
      <c r="H60" s="129">
        <v>16</v>
      </c>
    </row>
    <row r="61" spans="2:8" ht="45.75" customHeight="1" x14ac:dyDescent="0.2">
      <c r="B61" s="127"/>
      <c r="C61" s="1188" t="s">
        <v>572</v>
      </c>
      <c r="D61" s="1189"/>
      <c r="E61" s="1190"/>
      <c r="F61" s="128">
        <v>15</v>
      </c>
      <c r="G61" s="128">
        <v>15</v>
      </c>
      <c r="H61" s="129">
        <v>15</v>
      </c>
    </row>
    <row r="62" spans="2:8" ht="45.75" customHeight="1" thickBot="1" x14ac:dyDescent="0.25">
      <c r="B62" s="130"/>
      <c r="C62" s="1191" t="s">
        <v>573</v>
      </c>
      <c r="D62" s="1192"/>
      <c r="E62" s="1193"/>
      <c r="F62" s="131">
        <v>10</v>
      </c>
      <c r="G62" s="131">
        <v>10</v>
      </c>
      <c r="H62" s="132">
        <v>10</v>
      </c>
    </row>
    <row r="63" spans="2:8" ht="52.5" customHeight="1" thickBot="1" x14ac:dyDescent="0.25">
      <c r="B63" s="133"/>
      <c r="C63" s="1194" t="s">
        <v>49</v>
      </c>
      <c r="D63" s="1194"/>
      <c r="E63" s="1195"/>
      <c r="F63" s="134">
        <v>15116</v>
      </c>
      <c r="G63" s="134">
        <v>17460</v>
      </c>
      <c r="H63" s="135">
        <v>19653</v>
      </c>
    </row>
    <row r="64" spans="2:8" ht="13.2" x14ac:dyDescent="0.2"/>
  </sheetData>
  <sheetProtection algorithmName="SHA-512" hashValue="xuT5Qlk0DhezT1Xt4FudXd0wD08BJceV8ltVOEpOCczO2C4SR0mXQjQBDC8tgprNkQFt9tgDEro0nQ2EnYAm8A==" saltValue="hCPRlhpC7LjhN1KxI5VL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64B1A-9CD2-43C6-B749-D005747CE128}">
  <sheetPr>
    <pageSetUpPr fitToPage="1"/>
  </sheetPr>
  <dimension ref="A1:DE85"/>
  <sheetViews>
    <sheetView showGridLines="0" topLeftCell="A12"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577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579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580</v>
      </c>
      <c r="AO51" s="1230"/>
      <c r="AP51" s="1230"/>
      <c r="AQ51" s="1230"/>
      <c r="AR51" s="1230"/>
      <c r="AS51" s="1230"/>
      <c r="AT51" s="1230"/>
      <c r="AU51" s="1230"/>
      <c r="AV51" s="1230"/>
      <c r="AW51" s="1230"/>
      <c r="AX51" s="1230"/>
      <c r="AY51" s="1230"/>
      <c r="AZ51" s="1230"/>
      <c r="BA51" s="1230"/>
      <c r="BB51" s="1230" t="s">
        <v>581</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582</v>
      </c>
      <c r="BC53" s="1230"/>
      <c r="BD53" s="1230"/>
      <c r="BE53" s="1230"/>
      <c r="BF53" s="1230"/>
      <c r="BG53" s="1230"/>
      <c r="BH53" s="1230"/>
      <c r="BI53" s="1230"/>
      <c r="BJ53" s="1230"/>
      <c r="BK53" s="1230"/>
      <c r="BL53" s="1230"/>
      <c r="BM53" s="1230"/>
      <c r="BN53" s="1230"/>
      <c r="BO53" s="1230"/>
      <c r="BP53" s="1231">
        <v>56.6</v>
      </c>
      <c r="BQ53" s="1231"/>
      <c r="BR53" s="1231"/>
      <c r="BS53" s="1231"/>
      <c r="BT53" s="1231"/>
      <c r="BU53" s="1231"/>
      <c r="BV53" s="1231"/>
      <c r="BW53" s="1231"/>
      <c r="BX53" s="1231">
        <v>57.8</v>
      </c>
      <c r="BY53" s="1231"/>
      <c r="BZ53" s="1231"/>
      <c r="CA53" s="1231"/>
      <c r="CB53" s="1231"/>
      <c r="CC53" s="1231"/>
      <c r="CD53" s="1231"/>
      <c r="CE53" s="1231"/>
      <c r="CF53" s="1231">
        <v>59.2</v>
      </c>
      <c r="CG53" s="1231"/>
      <c r="CH53" s="1231"/>
      <c r="CI53" s="1231"/>
      <c r="CJ53" s="1231"/>
      <c r="CK53" s="1231"/>
      <c r="CL53" s="1231"/>
      <c r="CM53" s="1231"/>
      <c r="CN53" s="1231">
        <v>61.2</v>
      </c>
      <c r="CO53" s="1231"/>
      <c r="CP53" s="1231"/>
      <c r="CQ53" s="1231"/>
      <c r="CR53" s="1231"/>
      <c r="CS53" s="1231"/>
      <c r="CT53" s="1231"/>
      <c r="CU53" s="1231"/>
      <c r="CV53" s="1231">
        <v>62.6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583</v>
      </c>
      <c r="AO55" s="1226"/>
      <c r="AP55" s="1226"/>
      <c r="AQ55" s="1226"/>
      <c r="AR55" s="1226"/>
      <c r="AS55" s="1226"/>
      <c r="AT55" s="1226"/>
      <c r="AU55" s="1226"/>
      <c r="AV55" s="1226"/>
      <c r="AW55" s="1226"/>
      <c r="AX55" s="1226"/>
      <c r="AY55" s="1226"/>
      <c r="AZ55" s="1226"/>
      <c r="BA55" s="1226"/>
      <c r="BB55" s="1230" t="s">
        <v>581</v>
      </c>
      <c r="BC55" s="1230"/>
      <c r="BD55" s="1230"/>
      <c r="BE55" s="1230"/>
      <c r="BF55" s="1230"/>
      <c r="BG55" s="1230"/>
      <c r="BH55" s="1230"/>
      <c r="BI55" s="1230"/>
      <c r="BJ55" s="1230"/>
      <c r="BK55" s="1230"/>
      <c r="BL55" s="1230"/>
      <c r="BM55" s="1230"/>
      <c r="BN55" s="1230"/>
      <c r="BO55" s="1230"/>
      <c r="BP55" s="1231">
        <v>25.5</v>
      </c>
      <c r="BQ55" s="1231"/>
      <c r="BR55" s="1231"/>
      <c r="BS55" s="1231"/>
      <c r="BT55" s="1231"/>
      <c r="BU55" s="1231"/>
      <c r="BV55" s="1231"/>
      <c r="BW55" s="1231"/>
      <c r="BX55" s="1231">
        <v>25.1</v>
      </c>
      <c r="BY55" s="1231"/>
      <c r="BZ55" s="1231"/>
      <c r="CA55" s="1231"/>
      <c r="CB55" s="1231"/>
      <c r="CC55" s="1231"/>
      <c r="CD55" s="1231"/>
      <c r="CE55" s="1231"/>
      <c r="CF55" s="1231">
        <v>18</v>
      </c>
      <c r="CG55" s="1231"/>
      <c r="CH55" s="1231"/>
      <c r="CI55" s="1231"/>
      <c r="CJ55" s="1231"/>
      <c r="CK55" s="1231"/>
      <c r="CL55" s="1231"/>
      <c r="CM55" s="1231"/>
      <c r="CN55" s="1231">
        <v>12.7</v>
      </c>
      <c r="CO55" s="1231"/>
      <c r="CP55" s="1231"/>
      <c r="CQ55" s="1231"/>
      <c r="CR55" s="1231"/>
      <c r="CS55" s="1231"/>
      <c r="CT55" s="1231"/>
      <c r="CU55" s="1231"/>
      <c r="CV55" s="1231">
        <v>10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582</v>
      </c>
      <c r="BC57" s="1230"/>
      <c r="BD57" s="1230"/>
      <c r="BE57" s="1230"/>
      <c r="BF57" s="1230"/>
      <c r="BG57" s="1230"/>
      <c r="BH57" s="1230"/>
      <c r="BI57" s="1230"/>
      <c r="BJ57" s="1230"/>
      <c r="BK57" s="1230"/>
      <c r="BL57" s="1230"/>
      <c r="BM57" s="1230"/>
      <c r="BN57" s="1230"/>
      <c r="BO57" s="1230"/>
      <c r="BP57" s="1231">
        <v>60.9</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63.2</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584</v>
      </c>
    </row>
    <row r="64" spans="1:109" ht="13.2" x14ac:dyDescent="0.2">
      <c r="B64" s="259"/>
      <c r="G64" s="1208"/>
      <c r="I64" s="1240"/>
      <c r="J64" s="1240"/>
      <c r="K64" s="1240"/>
      <c r="L64" s="1240"/>
      <c r="M64" s="1240"/>
      <c r="N64" s="1241"/>
      <c r="AM64" s="1208"/>
      <c r="AN64" s="1208" t="s">
        <v>577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customHeight="1" x14ac:dyDescent="0.2">
      <c r="B65" s="259"/>
      <c r="AN65" s="1210" t="s">
        <v>585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579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580</v>
      </c>
      <c r="AO73" s="1230"/>
      <c r="AP73" s="1230"/>
      <c r="AQ73" s="1230"/>
      <c r="AR73" s="1230"/>
      <c r="AS73" s="1230"/>
      <c r="AT73" s="1230"/>
      <c r="AU73" s="1230"/>
      <c r="AV73" s="1230"/>
      <c r="AW73" s="1230"/>
      <c r="AX73" s="1230"/>
      <c r="AY73" s="1230"/>
      <c r="AZ73" s="1230"/>
      <c r="BA73" s="1230"/>
      <c r="BB73" s="1230" t="s">
        <v>581</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586</v>
      </c>
      <c r="BC75" s="1230"/>
      <c r="BD75" s="1230"/>
      <c r="BE75" s="1230"/>
      <c r="BF75" s="1230"/>
      <c r="BG75" s="1230"/>
      <c r="BH75" s="1230"/>
      <c r="BI75" s="1230"/>
      <c r="BJ75" s="1230"/>
      <c r="BK75" s="1230"/>
      <c r="BL75" s="1230"/>
      <c r="BM75" s="1230"/>
      <c r="BN75" s="1230"/>
      <c r="BO75" s="1230"/>
      <c r="BP75" s="1231">
        <v>0.7</v>
      </c>
      <c r="BQ75" s="1231"/>
      <c r="BR75" s="1231"/>
      <c r="BS75" s="1231"/>
      <c r="BT75" s="1231"/>
      <c r="BU75" s="1231"/>
      <c r="BV75" s="1231"/>
      <c r="BW75" s="1231"/>
      <c r="BX75" s="1231">
        <v>0.6</v>
      </c>
      <c r="BY75" s="1231"/>
      <c r="BZ75" s="1231"/>
      <c r="CA75" s="1231"/>
      <c r="CB75" s="1231"/>
      <c r="CC75" s="1231"/>
      <c r="CD75" s="1231"/>
      <c r="CE75" s="1231"/>
      <c r="CF75" s="1231">
        <v>0.6</v>
      </c>
      <c r="CG75" s="1231"/>
      <c r="CH75" s="1231"/>
      <c r="CI75" s="1231"/>
      <c r="CJ75" s="1231"/>
      <c r="CK75" s="1231"/>
      <c r="CL75" s="1231"/>
      <c r="CM75" s="1231"/>
      <c r="CN75" s="1231">
        <v>0</v>
      </c>
      <c r="CO75" s="1231"/>
      <c r="CP75" s="1231"/>
      <c r="CQ75" s="1231"/>
      <c r="CR75" s="1231"/>
      <c r="CS75" s="1231"/>
      <c r="CT75" s="1231"/>
      <c r="CU75" s="1231"/>
      <c r="CV75" s="1231">
        <v>-0.8</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583</v>
      </c>
      <c r="AO77" s="1226"/>
      <c r="AP77" s="1226"/>
      <c r="AQ77" s="1226"/>
      <c r="AR77" s="1226"/>
      <c r="AS77" s="1226"/>
      <c r="AT77" s="1226"/>
      <c r="AU77" s="1226"/>
      <c r="AV77" s="1226"/>
      <c r="AW77" s="1226"/>
      <c r="AX77" s="1226"/>
      <c r="AY77" s="1226"/>
      <c r="AZ77" s="1226"/>
      <c r="BA77" s="1226"/>
      <c r="BB77" s="1230" t="s">
        <v>581</v>
      </c>
      <c r="BC77" s="1230"/>
      <c r="BD77" s="1230"/>
      <c r="BE77" s="1230"/>
      <c r="BF77" s="1230"/>
      <c r="BG77" s="1230"/>
      <c r="BH77" s="1230"/>
      <c r="BI77" s="1230"/>
      <c r="BJ77" s="1230"/>
      <c r="BK77" s="1230"/>
      <c r="BL77" s="1230"/>
      <c r="BM77" s="1230"/>
      <c r="BN77" s="1230"/>
      <c r="BO77" s="1230"/>
      <c r="BP77" s="1231">
        <v>25.5</v>
      </c>
      <c r="BQ77" s="1231"/>
      <c r="BR77" s="1231"/>
      <c r="BS77" s="1231"/>
      <c r="BT77" s="1231"/>
      <c r="BU77" s="1231"/>
      <c r="BV77" s="1231"/>
      <c r="BW77" s="1231"/>
      <c r="BX77" s="1231">
        <v>25.1</v>
      </c>
      <c r="BY77" s="1231"/>
      <c r="BZ77" s="1231"/>
      <c r="CA77" s="1231"/>
      <c r="CB77" s="1231"/>
      <c r="CC77" s="1231"/>
      <c r="CD77" s="1231"/>
      <c r="CE77" s="1231"/>
      <c r="CF77" s="1231">
        <v>18</v>
      </c>
      <c r="CG77" s="1231"/>
      <c r="CH77" s="1231"/>
      <c r="CI77" s="1231"/>
      <c r="CJ77" s="1231"/>
      <c r="CK77" s="1231"/>
      <c r="CL77" s="1231"/>
      <c r="CM77" s="1231"/>
      <c r="CN77" s="1231">
        <v>12.7</v>
      </c>
      <c r="CO77" s="1231"/>
      <c r="CP77" s="1231"/>
      <c r="CQ77" s="1231"/>
      <c r="CR77" s="1231"/>
      <c r="CS77" s="1231"/>
      <c r="CT77" s="1231"/>
      <c r="CU77" s="1231"/>
      <c r="CV77" s="1231">
        <v>10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586</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6.4</v>
      </c>
      <c r="BY79" s="1231"/>
      <c r="BZ79" s="1231"/>
      <c r="CA79" s="1231"/>
      <c r="CB79" s="1231"/>
      <c r="CC79" s="1231"/>
      <c r="CD79" s="1231"/>
      <c r="CE79" s="1231"/>
      <c r="CF79" s="1231">
        <v>6.6</v>
      </c>
      <c r="CG79" s="1231"/>
      <c r="CH79" s="1231"/>
      <c r="CI79" s="1231"/>
      <c r="CJ79" s="1231"/>
      <c r="CK79" s="1231"/>
      <c r="CL79" s="1231"/>
      <c r="CM79" s="1231"/>
      <c r="CN79" s="1231">
        <v>6.6</v>
      </c>
      <c r="CO79" s="1231"/>
      <c r="CP79" s="1231"/>
      <c r="CQ79" s="1231"/>
      <c r="CR79" s="1231"/>
      <c r="CS79" s="1231"/>
      <c r="CT79" s="1231"/>
      <c r="CU79" s="1231"/>
      <c r="CV79" s="1231">
        <v>6.7</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oAU9mBSHKY+PFYb1BIRJTs1voO4SZabzKMGKl1kzs5g36Vr9fsRg3xlWSz07310qRH7DXNktar23KcQO3IkbUg==" saltValue="SGsA6I2+xo9Ef+t72THt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BF45E-5A41-4BBD-8D20-4D8A57135C3A}">
  <sheetPr>
    <pageSetUpPr fitToPage="1"/>
  </sheetPr>
  <dimension ref="A1:DR125"/>
  <sheetViews>
    <sheetView showGridLines="0" topLeftCell="A68" zoomScale="55" zoomScaleNormal="55"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xlnQ2NpQURQYKf+m+Am8mOy8MyQ4QF384ZOhn2M4EDCwadl4lrOUMa1YQdwg4LQlvXEd7VjbUCy1XFGEGVnnHA==" saltValue="X8cY8znl55JPBoTI3vplm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54007-08B0-4C09-8524-1EBE2C94BAB9}">
  <sheetPr>
    <pageSetUpPr fitToPage="1"/>
  </sheetPr>
  <dimension ref="A1:DR125"/>
  <sheetViews>
    <sheetView showGridLines="0" topLeftCell="A76"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GiEebjbByd32TPy+McaQeh7xlPBUkTC7YaqVIgMldQ05nCWi3ztQu6RK3dk/85CZZRfjVBuhPO0jwbe1MT6cmw==" saltValue="7vJ3NyqVjJ7bq5LHjCYoj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53897</v>
      </c>
      <c r="E3" s="154"/>
      <c r="F3" s="155">
        <v>62383</v>
      </c>
      <c r="G3" s="156"/>
      <c r="H3" s="157"/>
    </row>
    <row r="4" spans="1:8" x14ac:dyDescent="0.2">
      <c r="A4" s="158"/>
      <c r="B4" s="159"/>
      <c r="C4" s="160"/>
      <c r="D4" s="161">
        <v>41636</v>
      </c>
      <c r="E4" s="162"/>
      <c r="F4" s="163">
        <v>35325</v>
      </c>
      <c r="G4" s="164"/>
      <c r="H4" s="165"/>
    </row>
    <row r="5" spans="1:8" x14ac:dyDescent="0.2">
      <c r="A5" s="146" t="s">
        <v>523</v>
      </c>
      <c r="B5" s="151"/>
      <c r="C5" s="152"/>
      <c r="D5" s="153">
        <v>34098</v>
      </c>
      <c r="E5" s="154"/>
      <c r="F5" s="155">
        <v>63812</v>
      </c>
      <c r="G5" s="156"/>
      <c r="H5" s="157"/>
    </row>
    <row r="6" spans="1:8" x14ac:dyDescent="0.2">
      <c r="A6" s="158"/>
      <c r="B6" s="159"/>
      <c r="C6" s="160"/>
      <c r="D6" s="161">
        <v>25402</v>
      </c>
      <c r="E6" s="162"/>
      <c r="F6" s="163">
        <v>33848</v>
      </c>
      <c r="G6" s="164"/>
      <c r="H6" s="165"/>
    </row>
    <row r="7" spans="1:8" x14ac:dyDescent="0.2">
      <c r="A7" s="146" t="s">
        <v>524</v>
      </c>
      <c r="B7" s="151"/>
      <c r="C7" s="152"/>
      <c r="D7" s="153">
        <v>24982</v>
      </c>
      <c r="E7" s="154"/>
      <c r="F7" s="155">
        <v>54225</v>
      </c>
      <c r="G7" s="156"/>
      <c r="H7" s="157"/>
    </row>
    <row r="8" spans="1:8" x14ac:dyDescent="0.2">
      <c r="A8" s="158"/>
      <c r="B8" s="159"/>
      <c r="C8" s="160"/>
      <c r="D8" s="161">
        <v>14115</v>
      </c>
      <c r="E8" s="162"/>
      <c r="F8" s="163">
        <v>27337</v>
      </c>
      <c r="G8" s="164"/>
      <c r="H8" s="165"/>
    </row>
    <row r="9" spans="1:8" x14ac:dyDescent="0.2">
      <c r="A9" s="146" t="s">
        <v>525</v>
      </c>
      <c r="B9" s="151"/>
      <c r="C9" s="152"/>
      <c r="D9" s="153">
        <v>16365</v>
      </c>
      <c r="E9" s="154"/>
      <c r="F9" s="155">
        <v>54016</v>
      </c>
      <c r="G9" s="156"/>
      <c r="H9" s="157"/>
    </row>
    <row r="10" spans="1:8" x14ac:dyDescent="0.2">
      <c r="A10" s="158"/>
      <c r="B10" s="159"/>
      <c r="C10" s="160"/>
      <c r="D10" s="161">
        <v>11917</v>
      </c>
      <c r="E10" s="162"/>
      <c r="F10" s="163">
        <v>28078</v>
      </c>
      <c r="G10" s="164"/>
      <c r="H10" s="165"/>
    </row>
    <row r="11" spans="1:8" x14ac:dyDescent="0.2">
      <c r="A11" s="146" t="s">
        <v>526</v>
      </c>
      <c r="B11" s="151"/>
      <c r="C11" s="152"/>
      <c r="D11" s="153">
        <v>27342</v>
      </c>
      <c r="E11" s="154"/>
      <c r="F11" s="155">
        <v>52786</v>
      </c>
      <c r="G11" s="156"/>
      <c r="H11" s="157"/>
    </row>
    <row r="12" spans="1:8" x14ac:dyDescent="0.2">
      <c r="A12" s="158"/>
      <c r="B12" s="159"/>
      <c r="C12" s="166"/>
      <c r="D12" s="161">
        <v>18975</v>
      </c>
      <c r="E12" s="162"/>
      <c r="F12" s="163">
        <v>28742</v>
      </c>
      <c r="G12" s="164"/>
      <c r="H12" s="165"/>
    </row>
    <row r="13" spans="1:8" x14ac:dyDescent="0.2">
      <c r="A13" s="146"/>
      <c r="B13" s="151"/>
      <c r="C13" s="152"/>
      <c r="D13" s="153">
        <v>31337</v>
      </c>
      <c r="E13" s="154"/>
      <c r="F13" s="155">
        <v>57444</v>
      </c>
      <c r="G13" s="167"/>
      <c r="H13" s="157"/>
    </row>
    <row r="14" spans="1:8" x14ac:dyDescent="0.2">
      <c r="A14" s="158"/>
      <c r="B14" s="159"/>
      <c r="C14" s="160"/>
      <c r="D14" s="161">
        <v>22409</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8.4600000000000009</v>
      </c>
      <c r="C19" s="168">
        <f>ROUND(VALUE(SUBSTITUTE(実質収支比率等に係る経年分析!G$48,"▲","-")),2)</f>
        <v>7.64</v>
      </c>
      <c r="D19" s="168">
        <f>ROUND(VALUE(SUBSTITUTE(実質収支比率等に係る経年分析!H$48,"▲","-")),2)</f>
        <v>11.34</v>
      </c>
      <c r="E19" s="168">
        <f>ROUND(VALUE(SUBSTITUTE(実質収支比率等に係る経年分析!I$48,"▲","-")),2)</f>
        <v>12.67</v>
      </c>
      <c r="F19" s="168">
        <f>ROUND(VALUE(SUBSTITUTE(実質収支比率等に係る経年分析!J$48,"▲","-")),2)</f>
        <v>13.44</v>
      </c>
    </row>
    <row r="20" spans="1:11" x14ac:dyDescent="0.2">
      <c r="A20" s="168" t="s">
        <v>53</v>
      </c>
      <c r="B20" s="168">
        <f>ROUND(VALUE(SUBSTITUTE(実質収支比率等に係る経年分析!F$47,"▲","-")),2)</f>
        <v>31.31</v>
      </c>
      <c r="C20" s="168">
        <f>ROUND(VALUE(SUBSTITUTE(実質収支比率等に係る経年分析!G$47,"▲","-")),2)</f>
        <v>32.78</v>
      </c>
      <c r="D20" s="168">
        <f>ROUND(VALUE(SUBSTITUTE(実質収支比率等に係る経年分析!H$47,"▲","-")),2)</f>
        <v>33.270000000000003</v>
      </c>
      <c r="E20" s="168">
        <f>ROUND(VALUE(SUBSTITUTE(実質収支比率等に係る経年分析!I$47,"▲","-")),2)</f>
        <v>40.36</v>
      </c>
      <c r="F20" s="168">
        <f>ROUND(VALUE(SUBSTITUTE(実質収支比率等に係る経年分析!J$47,"▲","-")),2)</f>
        <v>45.18</v>
      </c>
    </row>
    <row r="21" spans="1:11" x14ac:dyDescent="0.2">
      <c r="A21" s="168" t="s">
        <v>54</v>
      </c>
      <c r="B21" s="168">
        <f>IF(ISNUMBER(VALUE(SUBSTITUTE(実質収支比率等に係る経年分析!F$49,"▲","-"))),ROUND(VALUE(SUBSTITUTE(実質収支比率等に係る経年分析!F$49,"▲","-")),2),NA())</f>
        <v>3.44</v>
      </c>
      <c r="C21" s="168">
        <f>IF(ISNUMBER(VALUE(SUBSTITUTE(実質収支比率等に係る経年分析!G$49,"▲","-"))),ROUND(VALUE(SUBSTITUTE(実質収支比率等に係る経年分析!G$49,"▲","-")),2),NA())</f>
        <v>1.76</v>
      </c>
      <c r="D21" s="168">
        <f>IF(ISNUMBER(VALUE(SUBSTITUTE(実質収支比率等に係る経年分析!H$49,"▲","-"))),ROUND(VALUE(SUBSTITUTE(実質収支比率等に係る経年分析!H$49,"▲","-")),2),NA())</f>
        <v>6.35</v>
      </c>
      <c r="E21" s="168">
        <f>IF(ISNUMBER(VALUE(SUBSTITUTE(実質収支比率等に係る経年分析!I$49,"▲","-"))),ROUND(VALUE(SUBSTITUTE(実質収支比率等に係る経年分析!I$49,"▲","-")),2),NA())</f>
        <v>7.48</v>
      </c>
      <c r="F21" s="168">
        <f>IF(ISNUMBER(VALUE(SUBSTITUTE(実質収支比率等に係る経年分析!J$49,"▲","-"))),ROUND(VALUE(SUBSTITUTE(実質収支比率等に係る経年分析!J$49,"▲","-")),2),NA())</f>
        <v>6.61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7.0000000000000007E-2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自家用工業用水道事業特別会計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0.24</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0.38</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2">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0.55000000000000004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1.1399999999999999</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2.0299999999999998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8.17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13.19</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14.28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15.18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4057</v>
      </c>
      <c r="E42" s="170"/>
      <c r="F42" s="170"/>
      <c r="G42" s="170">
        <f>'実質公債費比率（分子）の構造'!L$52</f>
        <v>4035</v>
      </c>
      <c r="H42" s="170"/>
      <c r="I42" s="170"/>
      <c r="J42" s="170">
        <f>'実質公債費比率（分子）の構造'!M$52</f>
        <v>4133</v>
      </c>
      <c r="K42" s="170"/>
      <c r="L42" s="170"/>
      <c r="M42" s="170">
        <f>'実質公債費比率（分子）の構造'!N$52</f>
        <v>4213</v>
      </c>
      <c r="N42" s="170"/>
      <c r="O42" s="170"/>
      <c r="P42" s="170">
        <f>'実質公債費比率（分子）の構造'!O$52</f>
        <v>4133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95</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132</v>
      </c>
      <c r="C45" s="170"/>
      <c r="D45" s="170"/>
      <c r="E45" s="170">
        <f>'実質公債費比率（分子）の構造'!L$49</f>
        <v>175</v>
      </c>
      <c r="F45" s="170"/>
      <c r="G45" s="170"/>
      <c r="H45" s="170">
        <f>'実質公債費比率（分子）の構造'!M$49</f>
        <v>222</v>
      </c>
      <c r="I45" s="170"/>
      <c r="J45" s="170"/>
      <c r="K45" s="170">
        <f>'実質公債費比率（分子）の構造'!N$49</f>
        <v>266</v>
      </c>
      <c r="L45" s="170"/>
      <c r="M45" s="170"/>
      <c r="N45" s="170">
        <f>'実質公債費比率（分子）の構造'!O$49</f>
        <v>282</v>
      </c>
      <c r="O45" s="170"/>
      <c r="P45" s="170"/>
    </row>
    <row r="46" spans="1:16" x14ac:dyDescent="0.2">
      <c r="A46" s="170" t="s">
        <v>64</v>
      </c>
      <c r="B46" s="170">
        <f>'実質公債費比率（分子）の構造'!K$48</f>
        <v>1659</v>
      </c>
      <c r="C46" s="170"/>
      <c r="D46" s="170"/>
      <c r="E46" s="170">
        <f>'実質公債費比率（分子）の構造'!L$48</f>
        <v>1596</v>
      </c>
      <c r="F46" s="170"/>
      <c r="G46" s="170"/>
      <c r="H46" s="170">
        <f>'実質公債費比率（分子）の構造'!M$48</f>
        <v>1523</v>
      </c>
      <c r="I46" s="170"/>
      <c r="J46" s="170"/>
      <c r="K46" s="170">
        <f>'実質公債費比率（分子）の構造'!N$48</f>
        <v>1486</v>
      </c>
      <c r="L46" s="170"/>
      <c r="M46" s="170"/>
      <c r="N46" s="170">
        <f>'実質公債費比率（分子）の構造'!O$48</f>
        <v>1403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2355</v>
      </c>
      <c r="C49" s="170"/>
      <c r="D49" s="170"/>
      <c r="E49" s="170">
        <f>'実質公債費比率（分子）の構造'!L$45</f>
        <v>2356</v>
      </c>
      <c r="F49" s="170"/>
      <c r="G49" s="170"/>
      <c r="H49" s="170">
        <f>'実質公債費比率（分子）の構造'!M$45</f>
        <v>2451</v>
      </c>
      <c r="I49" s="170"/>
      <c r="J49" s="170"/>
      <c r="K49" s="170">
        <f>'実質公債費比率（分子）の構造'!N$45</f>
        <v>2253</v>
      </c>
      <c r="L49" s="170"/>
      <c r="M49" s="170"/>
      <c r="N49" s="170">
        <f>'実質公債費比率（分子）の構造'!O$45</f>
        <v>2140</v>
      </c>
      <c r="O49" s="170"/>
      <c r="P49" s="170"/>
    </row>
    <row r="50" spans="1:16" x14ac:dyDescent="0.2">
      <c r="A50" s="170" t="s">
        <v>67</v>
      </c>
      <c r="B50" s="170" t="e">
        <f>NA()</f>
        <v>#N/A</v>
      </c>
      <c r="C50" s="170">
        <f>IF(ISNUMBER('実質公債費比率（分子）の構造'!K$53),'実質公債費比率（分子）の構造'!K$53,NA())</f>
        <v>184</v>
      </c>
      <c r="D50" s="170" t="e">
        <f>NA()</f>
        <v>#N/A</v>
      </c>
      <c r="E50" s="170" t="e">
        <f>NA()</f>
        <v>#N/A</v>
      </c>
      <c r="F50" s="170">
        <f>IF(ISNUMBER('実質公債費比率（分子）の構造'!L$53),'実質公債費比率（分子）の構造'!L$53,NA())</f>
        <v>92</v>
      </c>
      <c r="G50" s="170" t="e">
        <f>NA()</f>
        <v>#N/A</v>
      </c>
      <c r="H50" s="170" t="e">
        <f>NA()</f>
        <v>#N/A</v>
      </c>
      <c r="I50" s="170">
        <f>IF(ISNUMBER('実質公債費比率（分子）の構造'!M$53),'実質公債費比率（分子）の構造'!M$53,NA())</f>
        <v>63</v>
      </c>
      <c r="J50" s="170" t="e">
        <f>NA()</f>
        <v>#N/A</v>
      </c>
      <c r="K50" s="170" t="e">
        <f>NA()</f>
        <v>#N/A</v>
      </c>
      <c r="L50" s="170">
        <f>IF(ISNUMBER('実質公債費比率（分子）の構造'!N$53),'実質公債費比率（分子）の構造'!N$53,NA())</f>
        <v>-208</v>
      </c>
      <c r="M50" s="170" t="e">
        <f>NA()</f>
        <v>#N/A</v>
      </c>
      <c r="N50" s="170" t="e">
        <f>NA()</f>
        <v>#N/A</v>
      </c>
      <c r="O50" s="170">
        <f>IF(ISNUMBER('実質公債費比率（分子）の構造'!O$53),'実質公債費比率（分子）の構造'!O$53,NA())</f>
        <v>-308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32084</v>
      </c>
      <c r="E56" s="169"/>
      <c r="F56" s="169"/>
      <c r="G56" s="169">
        <f>'将来負担比率（分子）の構造'!J$52</f>
        <v>32899</v>
      </c>
      <c r="H56" s="169"/>
      <c r="I56" s="169"/>
      <c r="J56" s="169">
        <f>'将来負担比率（分子）の構造'!K$52</f>
        <v>34187</v>
      </c>
      <c r="K56" s="169"/>
      <c r="L56" s="169"/>
      <c r="M56" s="169">
        <f>'将来負担比率（分子）の構造'!L$52</f>
        <v>30144</v>
      </c>
      <c r="N56" s="169"/>
      <c r="O56" s="169"/>
      <c r="P56" s="169">
        <f>'将来負担比率（分子）の構造'!M$52</f>
        <v>28332</v>
      </c>
    </row>
    <row r="57" spans="1:16" x14ac:dyDescent="0.2">
      <c r="A57" s="169" t="s">
        <v>42</v>
      </c>
      <c r="B57" s="169"/>
      <c r="C57" s="169"/>
      <c r="D57" s="169">
        <f>'将来負担比率（分子）の構造'!I$51</f>
        <v>9090</v>
      </c>
      <c r="E57" s="169"/>
      <c r="F57" s="169"/>
      <c r="G57" s="169">
        <f>'将来負担比率（分子）の構造'!J$51</f>
        <v>8856</v>
      </c>
      <c r="H57" s="169"/>
      <c r="I57" s="169"/>
      <c r="J57" s="169">
        <f>'将来負担比率（分子）の構造'!K$51</f>
        <v>7938</v>
      </c>
      <c r="K57" s="169"/>
      <c r="L57" s="169"/>
      <c r="M57" s="169">
        <f>'将来負担比率（分子）の構造'!L$51</f>
        <v>7229</v>
      </c>
      <c r="N57" s="169"/>
      <c r="O57" s="169"/>
      <c r="P57" s="169">
        <f>'将来負担比率（分子）の構造'!M$51</f>
        <v>6805</v>
      </c>
    </row>
    <row r="58" spans="1:16" x14ac:dyDescent="0.2">
      <c r="A58" s="169" t="s">
        <v>41</v>
      </c>
      <c r="B58" s="169"/>
      <c r="C58" s="169"/>
      <c r="D58" s="169">
        <f>'将来負担比率（分子）の構造'!I$50</f>
        <v>15298</v>
      </c>
      <c r="E58" s="169"/>
      <c r="F58" s="169"/>
      <c r="G58" s="169">
        <f>'将来負担比率（分子）の構造'!J$50</f>
        <v>16220</v>
      </c>
      <c r="H58" s="169"/>
      <c r="I58" s="169"/>
      <c r="J58" s="169">
        <f>'将来負担比率（分子）の構造'!K$50</f>
        <v>17688</v>
      </c>
      <c r="K58" s="169"/>
      <c r="L58" s="169"/>
      <c r="M58" s="169">
        <f>'将来負担比率（分子）の構造'!L$50</f>
        <v>19873</v>
      </c>
      <c r="N58" s="169"/>
      <c r="O58" s="169"/>
      <c r="P58" s="169">
        <f>'将来負担比率（分子）の構造'!M$50</f>
        <v>22183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f>'将来負担比率（分子）の構造'!M$46</f>
        <v>0</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1419</v>
      </c>
      <c r="C63" s="169"/>
      <c r="D63" s="169"/>
      <c r="E63" s="169">
        <f>'将来負担比率（分子）の構造'!J$44</f>
        <v>1520</v>
      </c>
      <c r="F63" s="169"/>
      <c r="G63" s="169"/>
      <c r="H63" s="169">
        <f>'将来負担比率（分子）の構造'!K$44</f>
        <v>1519</v>
      </c>
      <c r="I63" s="169"/>
      <c r="J63" s="169"/>
      <c r="K63" s="169">
        <f>'将来負担比率（分子）の構造'!L$44</f>
        <v>1532</v>
      </c>
      <c r="L63" s="169"/>
      <c r="M63" s="169"/>
      <c r="N63" s="169">
        <f>'将来負担比率（分子）の構造'!M$44</f>
        <v>1430</v>
      </c>
      <c r="O63" s="169"/>
      <c r="P63" s="169"/>
    </row>
    <row r="64" spans="1:16" x14ac:dyDescent="0.2">
      <c r="A64" s="169" t="s">
        <v>33</v>
      </c>
      <c r="B64" s="169">
        <f>'将来負担比率（分子）の構造'!I$43</f>
        <v>11417</v>
      </c>
      <c r="C64" s="169"/>
      <c r="D64" s="169"/>
      <c r="E64" s="169">
        <f>'将来負担比率（分子）の構造'!J$43</f>
        <v>10519</v>
      </c>
      <c r="F64" s="169"/>
      <c r="G64" s="169"/>
      <c r="H64" s="169">
        <f>'将来負担比率（分子）の構造'!K$43</f>
        <v>9409</v>
      </c>
      <c r="I64" s="169"/>
      <c r="J64" s="169"/>
      <c r="K64" s="169">
        <f>'将来負担比率（分子）の構造'!L$43</f>
        <v>8204</v>
      </c>
      <c r="L64" s="169"/>
      <c r="M64" s="169"/>
      <c r="N64" s="169">
        <f>'将来負担比率（分子）の構造'!M$43</f>
        <v>7133</v>
      </c>
      <c r="O64" s="169"/>
      <c r="P64" s="169"/>
    </row>
    <row r="65" spans="1:16" x14ac:dyDescent="0.2">
      <c r="A65" s="169" t="s">
        <v>32</v>
      </c>
      <c r="B65" s="169">
        <f>'将来負担比率（分子）の構造'!I$42</f>
        <v>511</v>
      </c>
      <c r="C65" s="169"/>
      <c r="D65" s="169"/>
      <c r="E65" s="169">
        <f>'将来負担比率（分子）の構造'!J$42</f>
        <v>546</v>
      </c>
      <c r="F65" s="169"/>
      <c r="G65" s="169"/>
      <c r="H65" s="169">
        <f>'将来負担比率（分子）の構造'!K$42</f>
        <v>442</v>
      </c>
      <c r="I65" s="169"/>
      <c r="J65" s="169"/>
      <c r="K65" s="169">
        <f>'将来負担比率（分子）の構造'!L$42</f>
        <v>410</v>
      </c>
      <c r="L65" s="169"/>
      <c r="M65" s="169"/>
      <c r="N65" s="169">
        <f>'将来負担比率（分子）の構造'!M$42</f>
        <v>410</v>
      </c>
      <c r="O65" s="169"/>
      <c r="P65" s="169"/>
    </row>
    <row r="66" spans="1:16" x14ac:dyDescent="0.2">
      <c r="A66" s="169" t="s">
        <v>31</v>
      </c>
      <c r="B66" s="169">
        <f>'将来負担比率（分子）の構造'!I$41</f>
        <v>22149</v>
      </c>
      <c r="C66" s="169"/>
      <c r="D66" s="169"/>
      <c r="E66" s="169">
        <f>'将来負担比率（分子）の構造'!J$41</f>
        <v>23051</v>
      </c>
      <c r="F66" s="169"/>
      <c r="G66" s="169"/>
      <c r="H66" s="169">
        <f>'将来負担比率（分子）の構造'!K$41</f>
        <v>21989</v>
      </c>
      <c r="I66" s="169"/>
      <c r="J66" s="169"/>
      <c r="K66" s="169">
        <f>'将来負担比率（分子）の構造'!L$41</f>
        <v>20643</v>
      </c>
      <c r="L66" s="169"/>
      <c r="M66" s="169"/>
      <c r="N66" s="169">
        <f>'将来負担比率（分子）の構造'!M$41</f>
        <v>19619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6968</v>
      </c>
      <c r="C72" s="173">
        <f>基金残高に係る経年分析!G55</f>
        <v>8277</v>
      </c>
      <c r="D72" s="173">
        <f>基金残高に係る経年分析!H55</f>
        <v>9447</v>
      </c>
    </row>
    <row r="73" spans="1:16" x14ac:dyDescent="0.2">
      <c r="A73" s="172" t="s">
        <v>74</v>
      </c>
      <c r="B73" s="173">
        <f>基金残高に係る経年分析!F56</f>
        <v>218</v>
      </c>
      <c r="C73" s="173">
        <f>基金残高に係る経年分析!G56</f>
        <v>219</v>
      </c>
      <c r="D73" s="173">
        <f>基金残高に係る経年分析!H56</f>
        <v>220</v>
      </c>
    </row>
    <row r="74" spans="1:16" x14ac:dyDescent="0.2">
      <c r="A74" s="172" t="s">
        <v>75</v>
      </c>
      <c r="B74" s="173">
        <f>基金残高に係る経年分析!F57</f>
        <v>7930</v>
      </c>
      <c r="C74" s="173">
        <f>基金残高に係る経年分析!G57</f>
        <v>8963</v>
      </c>
      <c r="D74" s="173">
        <f>基金残高に係る経年分析!H57</f>
        <v>9986</v>
      </c>
    </row>
  </sheetData>
  <sheetProtection algorithmName="SHA-512" hashValue="noh5neUNXve8k/k/Bxd8oJXkmOrMiJcGJQ9XYIUdPhP1QCKLAdA2qspl7LCUvDk7/20CjLQhfkEqtVMNEKqnPw==" saltValue="aIHfmZw7qq/GZ8rPygpR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15118251</v>
      </c>
      <c r="S5" s="664"/>
      <c r="T5" s="664"/>
      <c r="U5" s="664"/>
      <c r="V5" s="664"/>
      <c r="W5" s="664"/>
      <c r="X5" s="664"/>
      <c r="Y5" s="689"/>
      <c r="Z5" s="702">
        <v>39.299999999999997</v>
      </c>
      <c r="AA5" s="702"/>
      <c r="AB5" s="702"/>
      <c r="AC5" s="702"/>
      <c r="AD5" s="703">
        <v>13915788</v>
      </c>
      <c r="AE5" s="703"/>
      <c r="AF5" s="703"/>
      <c r="AG5" s="703"/>
      <c r="AH5" s="703"/>
      <c r="AI5" s="703"/>
      <c r="AJ5" s="703"/>
      <c r="AK5" s="703"/>
      <c r="AL5" s="690">
        <v>66.400000000000006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13915788</v>
      </c>
      <c r="BH5" s="609"/>
      <c r="BI5" s="609"/>
      <c r="BJ5" s="609"/>
      <c r="BK5" s="609"/>
      <c r="BL5" s="609"/>
      <c r="BM5" s="609"/>
      <c r="BN5" s="610"/>
      <c r="BO5" s="646">
        <v>92</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311742</v>
      </c>
      <c r="S6" s="609"/>
      <c r="T6" s="609"/>
      <c r="U6" s="609"/>
      <c r="V6" s="609"/>
      <c r="W6" s="609"/>
      <c r="X6" s="609"/>
      <c r="Y6" s="610"/>
      <c r="Z6" s="646">
        <v>0.8</v>
      </c>
      <c r="AA6" s="646"/>
      <c r="AB6" s="646"/>
      <c r="AC6" s="646"/>
      <c r="AD6" s="647">
        <v>311742</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13915788</v>
      </c>
      <c r="BH6" s="609"/>
      <c r="BI6" s="609"/>
      <c r="BJ6" s="609"/>
      <c r="BK6" s="609"/>
      <c r="BL6" s="609"/>
      <c r="BM6" s="609"/>
      <c r="BN6" s="610"/>
      <c r="BO6" s="646">
        <v>92</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248614</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248614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5074</v>
      </c>
      <c r="S7" s="609"/>
      <c r="T7" s="609"/>
      <c r="U7" s="609"/>
      <c r="V7" s="609"/>
      <c r="W7" s="609"/>
      <c r="X7" s="609"/>
      <c r="Y7" s="610"/>
      <c r="Z7" s="646">
        <v>0</v>
      </c>
      <c r="AA7" s="646"/>
      <c r="AB7" s="646"/>
      <c r="AC7" s="646"/>
      <c r="AD7" s="647">
        <v>5074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6321775</v>
      </c>
      <c r="BH7" s="609"/>
      <c r="BI7" s="609"/>
      <c r="BJ7" s="609"/>
      <c r="BK7" s="609"/>
      <c r="BL7" s="609"/>
      <c r="BM7" s="609"/>
      <c r="BN7" s="610"/>
      <c r="BO7" s="646">
        <v>41.8</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6649183</v>
      </c>
      <c r="CS7" s="609"/>
      <c r="CT7" s="609"/>
      <c r="CU7" s="609"/>
      <c r="CV7" s="609"/>
      <c r="CW7" s="609"/>
      <c r="CX7" s="609"/>
      <c r="CY7" s="610"/>
      <c r="CZ7" s="646">
        <v>18.8</v>
      </c>
      <c r="DA7" s="646"/>
      <c r="DB7" s="646"/>
      <c r="DC7" s="646"/>
      <c r="DD7" s="614">
        <v>433879</v>
      </c>
      <c r="DE7" s="609"/>
      <c r="DF7" s="609"/>
      <c r="DG7" s="609"/>
      <c r="DH7" s="609"/>
      <c r="DI7" s="609"/>
      <c r="DJ7" s="609"/>
      <c r="DK7" s="609"/>
      <c r="DL7" s="609"/>
      <c r="DM7" s="609"/>
      <c r="DN7" s="609"/>
      <c r="DO7" s="609"/>
      <c r="DP7" s="610"/>
      <c r="DQ7" s="614">
        <v>5855882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98178</v>
      </c>
      <c r="S8" s="609"/>
      <c r="T8" s="609"/>
      <c r="U8" s="609"/>
      <c r="V8" s="609"/>
      <c r="W8" s="609"/>
      <c r="X8" s="609"/>
      <c r="Y8" s="610"/>
      <c r="Z8" s="646">
        <v>0.3</v>
      </c>
      <c r="AA8" s="646"/>
      <c r="AB8" s="646"/>
      <c r="AC8" s="646"/>
      <c r="AD8" s="647">
        <v>98178</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192141</v>
      </c>
      <c r="BH8" s="609"/>
      <c r="BI8" s="609"/>
      <c r="BJ8" s="609"/>
      <c r="BK8" s="609"/>
      <c r="BL8" s="609"/>
      <c r="BM8" s="609"/>
      <c r="BN8" s="610"/>
      <c r="BO8" s="646">
        <v>1.3</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12794622</v>
      </c>
      <c r="CS8" s="609"/>
      <c r="CT8" s="609"/>
      <c r="CU8" s="609"/>
      <c r="CV8" s="609"/>
      <c r="CW8" s="609"/>
      <c r="CX8" s="609"/>
      <c r="CY8" s="610"/>
      <c r="CZ8" s="646">
        <v>36.200000000000003</v>
      </c>
      <c r="DA8" s="646"/>
      <c r="DB8" s="646"/>
      <c r="DC8" s="646"/>
      <c r="DD8" s="614">
        <v>98065</v>
      </c>
      <c r="DE8" s="609"/>
      <c r="DF8" s="609"/>
      <c r="DG8" s="609"/>
      <c r="DH8" s="609"/>
      <c r="DI8" s="609"/>
      <c r="DJ8" s="609"/>
      <c r="DK8" s="609"/>
      <c r="DL8" s="609"/>
      <c r="DM8" s="609"/>
      <c r="DN8" s="609"/>
      <c r="DO8" s="609"/>
      <c r="DP8" s="610"/>
      <c r="DQ8" s="614">
        <v>7020035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109852</v>
      </c>
      <c r="S9" s="609"/>
      <c r="T9" s="609"/>
      <c r="U9" s="609"/>
      <c r="V9" s="609"/>
      <c r="W9" s="609"/>
      <c r="X9" s="609"/>
      <c r="Y9" s="610"/>
      <c r="Z9" s="646">
        <v>0.3</v>
      </c>
      <c r="AA9" s="646"/>
      <c r="AB9" s="646"/>
      <c r="AC9" s="646"/>
      <c r="AD9" s="647">
        <v>109852</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5390866</v>
      </c>
      <c r="BH9" s="609"/>
      <c r="BI9" s="609"/>
      <c r="BJ9" s="609"/>
      <c r="BK9" s="609"/>
      <c r="BL9" s="609"/>
      <c r="BM9" s="609"/>
      <c r="BN9" s="610"/>
      <c r="BO9" s="646">
        <v>35.700000000000003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2669961</v>
      </c>
      <c r="CS9" s="609"/>
      <c r="CT9" s="609"/>
      <c r="CU9" s="609"/>
      <c r="CV9" s="609"/>
      <c r="CW9" s="609"/>
      <c r="CX9" s="609"/>
      <c r="CY9" s="610"/>
      <c r="CZ9" s="646">
        <v>7.5</v>
      </c>
      <c r="DA9" s="646"/>
      <c r="DB9" s="646"/>
      <c r="DC9" s="646"/>
      <c r="DD9" s="614">
        <v>41132</v>
      </c>
      <c r="DE9" s="609"/>
      <c r="DF9" s="609"/>
      <c r="DG9" s="609"/>
      <c r="DH9" s="609"/>
      <c r="DI9" s="609"/>
      <c r="DJ9" s="609"/>
      <c r="DK9" s="609"/>
      <c r="DL9" s="609"/>
      <c r="DM9" s="609"/>
      <c r="DN9" s="609"/>
      <c r="DO9" s="609"/>
      <c r="DP9" s="610"/>
      <c r="DQ9" s="614">
        <v>2172388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267520</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19320</v>
      </c>
      <c r="CS10" s="609"/>
      <c r="CT10" s="609"/>
      <c r="CU10" s="609"/>
      <c r="CV10" s="609"/>
      <c r="CW10" s="609"/>
      <c r="CX10" s="609"/>
      <c r="CY10" s="610"/>
      <c r="CZ10" s="646">
        <v>0.1</v>
      </c>
      <c r="DA10" s="646"/>
      <c r="DB10" s="646"/>
      <c r="DC10" s="646"/>
      <c r="DD10" s="614">
        <v>1484</v>
      </c>
      <c r="DE10" s="609"/>
      <c r="DF10" s="609"/>
      <c r="DG10" s="609"/>
      <c r="DH10" s="609"/>
      <c r="DI10" s="609"/>
      <c r="DJ10" s="609"/>
      <c r="DK10" s="609"/>
      <c r="DL10" s="609"/>
      <c r="DM10" s="609"/>
      <c r="DN10" s="609"/>
      <c r="DO10" s="609"/>
      <c r="DP10" s="610"/>
      <c r="DQ10" s="614">
        <v>12625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2496193</v>
      </c>
      <c r="S11" s="609"/>
      <c r="T11" s="609"/>
      <c r="U11" s="609"/>
      <c r="V11" s="609"/>
      <c r="W11" s="609"/>
      <c r="X11" s="609"/>
      <c r="Y11" s="610"/>
      <c r="Z11" s="611">
        <v>6.5</v>
      </c>
      <c r="AA11" s="612"/>
      <c r="AB11" s="612"/>
      <c r="AC11" s="613"/>
      <c r="AD11" s="614">
        <v>2496193</v>
      </c>
      <c r="AE11" s="609"/>
      <c r="AF11" s="609"/>
      <c r="AG11" s="609"/>
      <c r="AH11" s="609"/>
      <c r="AI11" s="609"/>
      <c r="AJ11" s="609"/>
      <c r="AK11" s="610"/>
      <c r="AL11" s="611">
        <v>11.9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471248</v>
      </c>
      <c r="BH11" s="609"/>
      <c r="BI11" s="609"/>
      <c r="BJ11" s="609"/>
      <c r="BK11" s="609"/>
      <c r="BL11" s="609"/>
      <c r="BM11" s="609"/>
      <c r="BN11" s="610"/>
      <c r="BO11" s="646">
        <v>3.1</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498138</v>
      </c>
      <c r="CS11" s="609"/>
      <c r="CT11" s="609"/>
      <c r="CU11" s="609"/>
      <c r="CV11" s="609"/>
      <c r="CW11" s="609"/>
      <c r="CX11" s="609"/>
      <c r="CY11" s="610"/>
      <c r="CZ11" s="646">
        <v>1.4</v>
      </c>
      <c r="DA11" s="646"/>
      <c r="DB11" s="646"/>
      <c r="DC11" s="646"/>
      <c r="DD11" s="614">
        <v>147139</v>
      </c>
      <c r="DE11" s="609"/>
      <c r="DF11" s="609"/>
      <c r="DG11" s="609"/>
      <c r="DH11" s="609"/>
      <c r="DI11" s="609"/>
      <c r="DJ11" s="609"/>
      <c r="DK11" s="609"/>
      <c r="DL11" s="609"/>
      <c r="DM11" s="609"/>
      <c r="DN11" s="609"/>
      <c r="DO11" s="609"/>
      <c r="DP11" s="610"/>
      <c r="DQ11" s="614">
        <v>343257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177151</v>
      </c>
      <c r="S12" s="609"/>
      <c r="T12" s="609"/>
      <c r="U12" s="609"/>
      <c r="V12" s="609"/>
      <c r="W12" s="609"/>
      <c r="X12" s="609"/>
      <c r="Y12" s="610"/>
      <c r="Z12" s="646">
        <v>0.5</v>
      </c>
      <c r="AA12" s="646"/>
      <c r="AB12" s="646"/>
      <c r="AC12" s="646"/>
      <c r="AD12" s="647">
        <v>177151</v>
      </c>
      <c r="AE12" s="647"/>
      <c r="AF12" s="647"/>
      <c r="AG12" s="647"/>
      <c r="AH12" s="647"/>
      <c r="AI12" s="647"/>
      <c r="AJ12" s="647"/>
      <c r="AK12" s="647"/>
      <c r="AL12" s="611">
        <v>0.8</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6625685</v>
      </c>
      <c r="BH12" s="609"/>
      <c r="BI12" s="609"/>
      <c r="BJ12" s="609"/>
      <c r="BK12" s="609"/>
      <c r="BL12" s="609"/>
      <c r="BM12" s="609"/>
      <c r="BN12" s="610"/>
      <c r="BO12" s="646">
        <v>43.8</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866822</v>
      </c>
      <c r="CS12" s="609"/>
      <c r="CT12" s="609"/>
      <c r="CU12" s="609"/>
      <c r="CV12" s="609"/>
      <c r="CW12" s="609"/>
      <c r="CX12" s="609"/>
      <c r="CY12" s="610"/>
      <c r="CZ12" s="646">
        <v>2.5</v>
      </c>
      <c r="DA12" s="646"/>
      <c r="DB12" s="646"/>
      <c r="DC12" s="646"/>
      <c r="DD12" s="614">
        <v>2912</v>
      </c>
      <c r="DE12" s="609"/>
      <c r="DF12" s="609"/>
      <c r="DG12" s="609"/>
      <c r="DH12" s="609"/>
      <c r="DI12" s="609"/>
      <c r="DJ12" s="609"/>
      <c r="DK12" s="609"/>
      <c r="DL12" s="609"/>
      <c r="DM12" s="609"/>
      <c r="DN12" s="609"/>
      <c r="DO12" s="609"/>
      <c r="DP12" s="610"/>
      <c r="DQ12" s="614">
        <v>774834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6624381</v>
      </c>
      <c r="BH13" s="609"/>
      <c r="BI13" s="609"/>
      <c r="BJ13" s="609"/>
      <c r="BK13" s="609"/>
      <c r="BL13" s="609"/>
      <c r="BM13" s="609"/>
      <c r="BN13" s="610"/>
      <c r="BO13" s="646">
        <v>43.8</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3236543</v>
      </c>
      <c r="CS13" s="609"/>
      <c r="CT13" s="609"/>
      <c r="CU13" s="609"/>
      <c r="CV13" s="609"/>
      <c r="CW13" s="609"/>
      <c r="CX13" s="609"/>
      <c r="CY13" s="610"/>
      <c r="CZ13" s="646">
        <v>9.1</v>
      </c>
      <c r="DA13" s="646"/>
      <c r="DB13" s="646"/>
      <c r="DC13" s="646"/>
      <c r="DD13" s="614">
        <v>958697</v>
      </c>
      <c r="DE13" s="609"/>
      <c r="DF13" s="609"/>
      <c r="DG13" s="609"/>
      <c r="DH13" s="609"/>
      <c r="DI13" s="609"/>
      <c r="DJ13" s="609"/>
      <c r="DK13" s="609"/>
      <c r="DL13" s="609"/>
      <c r="DM13" s="609"/>
      <c r="DN13" s="609"/>
      <c r="DO13" s="609"/>
      <c r="DP13" s="610"/>
      <c r="DQ13" s="614">
        <v>2371412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329</v>
      </c>
      <c r="S14" s="609"/>
      <c r="T14" s="609"/>
      <c r="U14" s="609"/>
      <c r="V14" s="609"/>
      <c r="W14" s="609"/>
      <c r="X14" s="609"/>
      <c r="Y14" s="610"/>
      <c r="Z14" s="646">
        <v>0</v>
      </c>
      <c r="AA14" s="646"/>
      <c r="AB14" s="646"/>
      <c r="AC14" s="646"/>
      <c r="AD14" s="647">
        <v>329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342969</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1060836</v>
      </c>
      <c r="CS14" s="609"/>
      <c r="CT14" s="609"/>
      <c r="CU14" s="609"/>
      <c r="CV14" s="609"/>
      <c r="CW14" s="609"/>
      <c r="CX14" s="609"/>
      <c r="CY14" s="610"/>
      <c r="CZ14" s="646">
        <v>3</v>
      </c>
      <c r="DA14" s="646"/>
      <c r="DB14" s="646"/>
      <c r="DC14" s="646"/>
      <c r="DD14" s="614">
        <v>86631</v>
      </c>
      <c r="DE14" s="609"/>
      <c r="DF14" s="609"/>
      <c r="DG14" s="609"/>
      <c r="DH14" s="609"/>
      <c r="DI14" s="609"/>
      <c r="DJ14" s="609"/>
      <c r="DK14" s="609"/>
      <c r="DL14" s="609"/>
      <c r="DM14" s="609"/>
      <c r="DN14" s="609"/>
      <c r="DO14" s="609"/>
      <c r="DP14" s="610"/>
      <c r="DQ14" s="614">
        <v>1001484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625359</v>
      </c>
      <c r="BH15" s="609"/>
      <c r="BI15" s="609"/>
      <c r="BJ15" s="609"/>
      <c r="BK15" s="609"/>
      <c r="BL15" s="609"/>
      <c r="BM15" s="609"/>
      <c r="BN15" s="610"/>
      <c r="BO15" s="646">
        <v>4.0999999999999996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5179734</v>
      </c>
      <c r="CS15" s="609"/>
      <c r="CT15" s="609"/>
      <c r="CU15" s="609"/>
      <c r="CV15" s="609"/>
      <c r="CW15" s="609"/>
      <c r="CX15" s="609"/>
      <c r="CY15" s="610"/>
      <c r="CZ15" s="646">
        <v>14.6</v>
      </c>
      <c r="DA15" s="646"/>
      <c r="DB15" s="646"/>
      <c r="DC15" s="646"/>
      <c r="DD15" s="614">
        <v>969952</v>
      </c>
      <c r="DE15" s="609"/>
      <c r="DF15" s="609"/>
      <c r="DG15" s="609"/>
      <c r="DH15" s="609"/>
      <c r="DI15" s="609"/>
      <c r="DJ15" s="609"/>
      <c r="DK15" s="609"/>
      <c r="DL15" s="609"/>
      <c r="DM15" s="609"/>
      <c r="DN15" s="609"/>
      <c r="DO15" s="609"/>
      <c r="DP15" s="610"/>
      <c r="DQ15" s="614">
        <v>3320687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39393</v>
      </c>
      <c r="S16" s="609"/>
      <c r="T16" s="609"/>
      <c r="U16" s="609"/>
      <c r="V16" s="609"/>
      <c r="W16" s="609"/>
      <c r="X16" s="609"/>
      <c r="Y16" s="610"/>
      <c r="Z16" s="646">
        <v>0.1</v>
      </c>
      <c r="AA16" s="646"/>
      <c r="AB16" s="646"/>
      <c r="AC16" s="646"/>
      <c r="AD16" s="647">
        <v>39393</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13482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5649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210577</v>
      </c>
      <c r="S17" s="609"/>
      <c r="T17" s="609"/>
      <c r="U17" s="609"/>
      <c r="V17" s="609"/>
      <c r="W17" s="609"/>
      <c r="X17" s="609"/>
      <c r="Y17" s="610"/>
      <c r="Z17" s="646">
        <v>0.5</v>
      </c>
      <c r="AA17" s="646"/>
      <c r="AB17" s="646"/>
      <c r="AC17" s="646"/>
      <c r="AD17" s="647">
        <v>210577</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2140397</v>
      </c>
      <c r="CS17" s="609"/>
      <c r="CT17" s="609"/>
      <c r="CU17" s="609"/>
      <c r="CV17" s="609"/>
      <c r="CW17" s="609"/>
      <c r="CX17" s="609"/>
      <c r="CY17" s="610"/>
      <c r="CZ17" s="646">
        <v>6.1</v>
      </c>
      <c r="DA17" s="646"/>
      <c r="DB17" s="646"/>
      <c r="DC17" s="646"/>
      <c r="DD17" s="614" t="s">
        <v>122</v>
      </c>
      <c r="DE17" s="609"/>
      <c r="DF17" s="609"/>
      <c r="DG17" s="609"/>
      <c r="DH17" s="609"/>
      <c r="DI17" s="609"/>
      <c r="DJ17" s="609"/>
      <c r="DK17" s="609"/>
      <c r="DL17" s="609"/>
      <c r="DM17" s="609"/>
      <c r="DN17" s="609"/>
      <c r="DO17" s="609"/>
      <c r="DP17" s="610"/>
      <c r="DQ17" s="614">
        <v>2140397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137524</v>
      </c>
      <c r="S18" s="609"/>
      <c r="T18" s="609"/>
      <c r="U18" s="609"/>
      <c r="V18" s="609"/>
      <c r="W18" s="609"/>
      <c r="X18" s="609"/>
      <c r="Y18" s="610"/>
      <c r="Z18" s="646">
        <v>0.4</v>
      </c>
      <c r="AA18" s="646"/>
      <c r="AB18" s="646"/>
      <c r="AC18" s="646"/>
      <c r="AD18" s="647">
        <v>137524</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124782</v>
      </c>
      <c r="S19" s="609"/>
      <c r="T19" s="609"/>
      <c r="U19" s="609"/>
      <c r="V19" s="609"/>
      <c r="W19" s="609"/>
      <c r="X19" s="609"/>
      <c r="Y19" s="610"/>
      <c r="Z19" s="646">
        <v>0.3</v>
      </c>
      <c r="AA19" s="646"/>
      <c r="AB19" s="646"/>
      <c r="AC19" s="646"/>
      <c r="AD19" s="647">
        <v>124782</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1202463</v>
      </c>
      <c r="BH19" s="609"/>
      <c r="BI19" s="609"/>
      <c r="BJ19" s="609"/>
      <c r="BK19" s="609"/>
      <c r="BL19" s="609"/>
      <c r="BM19" s="609"/>
      <c r="BN19" s="610"/>
      <c r="BO19" s="646">
        <v>8</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12742</v>
      </c>
      <c r="S20" s="609"/>
      <c r="T20" s="609"/>
      <c r="U20" s="609"/>
      <c r="V20" s="609"/>
      <c r="W20" s="609"/>
      <c r="X20" s="609"/>
      <c r="Y20" s="610"/>
      <c r="Z20" s="646">
        <v>0</v>
      </c>
      <c r="AA20" s="646"/>
      <c r="AB20" s="646"/>
      <c r="AC20" s="646"/>
      <c r="AD20" s="647">
        <v>12742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1202463</v>
      </c>
      <c r="BH20" s="609"/>
      <c r="BI20" s="609"/>
      <c r="BJ20" s="609"/>
      <c r="BK20" s="609"/>
      <c r="BL20" s="609"/>
      <c r="BM20" s="609"/>
      <c r="BN20" s="610"/>
      <c r="BO20" s="646">
        <v>8</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35377652</v>
      </c>
      <c r="CS20" s="609"/>
      <c r="CT20" s="609"/>
      <c r="CU20" s="609"/>
      <c r="CV20" s="609"/>
      <c r="CW20" s="609"/>
      <c r="CX20" s="609"/>
      <c r="CY20" s="610"/>
      <c r="CZ20" s="646">
        <v>100</v>
      </c>
      <c r="DA20" s="646"/>
      <c r="DB20" s="646"/>
      <c r="DC20" s="646"/>
      <c r="DD20" s="614">
        <v>2739891</v>
      </c>
      <c r="DE20" s="609"/>
      <c r="DF20" s="609"/>
      <c r="DG20" s="609"/>
      <c r="DH20" s="609"/>
      <c r="DI20" s="609"/>
      <c r="DJ20" s="609"/>
      <c r="DK20" s="609"/>
      <c r="DL20" s="609"/>
      <c r="DM20" s="609"/>
      <c r="DN20" s="609"/>
      <c r="DO20" s="609"/>
      <c r="DP20" s="610"/>
      <c r="DQ20" s="614">
        <v>25267264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3880256</v>
      </c>
      <c r="S21" s="609"/>
      <c r="T21" s="609"/>
      <c r="U21" s="609"/>
      <c r="V21" s="609"/>
      <c r="W21" s="609"/>
      <c r="X21" s="609"/>
      <c r="Y21" s="610"/>
      <c r="Z21" s="646">
        <v>10.1</v>
      </c>
      <c r="AA21" s="646"/>
      <c r="AB21" s="646"/>
      <c r="AC21" s="646"/>
      <c r="AD21" s="647">
        <v>3356813</v>
      </c>
      <c r="AE21" s="647"/>
      <c r="AF21" s="647"/>
      <c r="AG21" s="647"/>
      <c r="AH21" s="647"/>
      <c r="AI21" s="647"/>
      <c r="AJ21" s="647"/>
      <c r="AK21" s="647"/>
      <c r="AL21" s="611">
        <v>16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3356813</v>
      </c>
      <c r="S22" s="609"/>
      <c r="T22" s="609"/>
      <c r="U22" s="609"/>
      <c r="V22" s="609"/>
      <c r="W22" s="609"/>
      <c r="X22" s="609"/>
      <c r="Y22" s="610"/>
      <c r="Z22" s="646">
        <v>8.6999999999999993</v>
      </c>
      <c r="AA22" s="646"/>
      <c r="AB22" s="646"/>
      <c r="AC22" s="646"/>
      <c r="AD22" s="647">
        <v>3356813</v>
      </c>
      <c r="AE22" s="647"/>
      <c r="AF22" s="647"/>
      <c r="AG22" s="647"/>
      <c r="AH22" s="647"/>
      <c r="AI22" s="647"/>
      <c r="AJ22" s="647"/>
      <c r="AK22" s="647"/>
      <c r="AL22" s="611">
        <v>16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523443</v>
      </c>
      <c r="S23" s="609"/>
      <c r="T23" s="609"/>
      <c r="U23" s="609"/>
      <c r="V23" s="609"/>
      <c r="W23" s="609"/>
      <c r="X23" s="609"/>
      <c r="Y23" s="610"/>
      <c r="Z23" s="646">
        <v>1.4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1202463</v>
      </c>
      <c r="BH23" s="609"/>
      <c r="BI23" s="609"/>
      <c r="BJ23" s="609"/>
      <c r="BK23" s="609"/>
      <c r="BL23" s="609"/>
      <c r="BM23" s="609"/>
      <c r="BN23" s="610"/>
      <c r="BO23" s="646">
        <v>8</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15434885</v>
      </c>
      <c r="CS24" s="664"/>
      <c r="CT24" s="664"/>
      <c r="CU24" s="664"/>
      <c r="CV24" s="664"/>
      <c r="CW24" s="664"/>
      <c r="CX24" s="664"/>
      <c r="CY24" s="689"/>
      <c r="CZ24" s="690">
        <v>43.6</v>
      </c>
      <c r="DA24" s="672"/>
      <c r="DB24" s="672"/>
      <c r="DC24" s="692"/>
      <c r="DD24" s="688">
        <v>9615576</v>
      </c>
      <c r="DE24" s="664"/>
      <c r="DF24" s="664"/>
      <c r="DG24" s="664"/>
      <c r="DH24" s="664"/>
      <c r="DI24" s="664"/>
      <c r="DJ24" s="664"/>
      <c r="DK24" s="689"/>
      <c r="DL24" s="688">
        <v>8144310</v>
      </c>
      <c r="DM24" s="664"/>
      <c r="DN24" s="664"/>
      <c r="DO24" s="664"/>
      <c r="DP24" s="664"/>
      <c r="DQ24" s="664"/>
      <c r="DR24" s="664"/>
      <c r="DS24" s="664"/>
      <c r="DT24" s="664"/>
      <c r="DU24" s="664"/>
      <c r="DV24" s="689"/>
      <c r="DW24" s="690">
        <v>38.700000000000003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22584520</v>
      </c>
      <c r="S25" s="609"/>
      <c r="T25" s="609"/>
      <c r="U25" s="609"/>
      <c r="V25" s="609"/>
      <c r="W25" s="609"/>
      <c r="X25" s="609"/>
      <c r="Y25" s="610"/>
      <c r="Z25" s="646">
        <v>58.7</v>
      </c>
      <c r="AA25" s="646"/>
      <c r="AB25" s="646"/>
      <c r="AC25" s="646"/>
      <c r="AD25" s="647">
        <v>20858614</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4581535</v>
      </c>
      <c r="CS25" s="621"/>
      <c r="CT25" s="621"/>
      <c r="CU25" s="621"/>
      <c r="CV25" s="621"/>
      <c r="CW25" s="621"/>
      <c r="CX25" s="621"/>
      <c r="CY25" s="622"/>
      <c r="CZ25" s="611">
        <v>13</v>
      </c>
      <c r="DA25" s="623"/>
      <c r="DB25" s="623"/>
      <c r="DC25" s="624"/>
      <c r="DD25" s="614">
        <v>4115460</v>
      </c>
      <c r="DE25" s="621"/>
      <c r="DF25" s="621"/>
      <c r="DG25" s="621"/>
      <c r="DH25" s="621"/>
      <c r="DI25" s="621"/>
      <c r="DJ25" s="621"/>
      <c r="DK25" s="622"/>
      <c r="DL25" s="614">
        <v>3558562</v>
      </c>
      <c r="DM25" s="621"/>
      <c r="DN25" s="621"/>
      <c r="DO25" s="621"/>
      <c r="DP25" s="621"/>
      <c r="DQ25" s="621"/>
      <c r="DR25" s="621"/>
      <c r="DS25" s="621"/>
      <c r="DT25" s="621"/>
      <c r="DU25" s="621"/>
      <c r="DV25" s="622"/>
      <c r="DW25" s="611">
        <v>16.899999999999999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7326</v>
      </c>
      <c r="S26" s="609"/>
      <c r="T26" s="609"/>
      <c r="U26" s="609"/>
      <c r="V26" s="609"/>
      <c r="W26" s="609"/>
      <c r="X26" s="609"/>
      <c r="Y26" s="610"/>
      <c r="Z26" s="646">
        <v>0</v>
      </c>
      <c r="AA26" s="646"/>
      <c r="AB26" s="646"/>
      <c r="AC26" s="646"/>
      <c r="AD26" s="647">
        <v>7326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2613018</v>
      </c>
      <c r="CS26" s="609"/>
      <c r="CT26" s="609"/>
      <c r="CU26" s="609"/>
      <c r="CV26" s="609"/>
      <c r="CW26" s="609"/>
      <c r="CX26" s="609"/>
      <c r="CY26" s="610"/>
      <c r="CZ26" s="611">
        <v>7.4</v>
      </c>
      <c r="DA26" s="623"/>
      <c r="DB26" s="623"/>
      <c r="DC26" s="624"/>
      <c r="DD26" s="614">
        <v>2364502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78199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15118251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8712953</v>
      </c>
      <c r="CS27" s="621"/>
      <c r="CT27" s="621"/>
      <c r="CU27" s="621"/>
      <c r="CV27" s="621"/>
      <c r="CW27" s="621"/>
      <c r="CX27" s="621"/>
      <c r="CY27" s="622"/>
      <c r="CZ27" s="611">
        <v>24.6</v>
      </c>
      <c r="DA27" s="623"/>
      <c r="DB27" s="623"/>
      <c r="DC27" s="624"/>
      <c r="DD27" s="614">
        <v>3359719</v>
      </c>
      <c r="DE27" s="621"/>
      <c r="DF27" s="621"/>
      <c r="DG27" s="621"/>
      <c r="DH27" s="621"/>
      <c r="DI27" s="621"/>
      <c r="DJ27" s="621"/>
      <c r="DK27" s="622"/>
      <c r="DL27" s="614">
        <v>2445351</v>
      </c>
      <c r="DM27" s="621"/>
      <c r="DN27" s="621"/>
      <c r="DO27" s="621"/>
      <c r="DP27" s="621"/>
      <c r="DQ27" s="621"/>
      <c r="DR27" s="621"/>
      <c r="DS27" s="621"/>
      <c r="DT27" s="621"/>
      <c r="DU27" s="621"/>
      <c r="DV27" s="622"/>
      <c r="DW27" s="611">
        <v>11.6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354290</v>
      </c>
      <c r="S28" s="609"/>
      <c r="T28" s="609"/>
      <c r="U28" s="609"/>
      <c r="V28" s="609"/>
      <c r="W28" s="609"/>
      <c r="X28" s="609"/>
      <c r="Y28" s="610"/>
      <c r="Z28" s="646">
        <v>0.9</v>
      </c>
      <c r="AA28" s="646"/>
      <c r="AB28" s="646"/>
      <c r="AC28" s="646"/>
      <c r="AD28" s="647">
        <v>61970</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2140397</v>
      </c>
      <c r="CS28" s="609"/>
      <c r="CT28" s="609"/>
      <c r="CU28" s="609"/>
      <c r="CV28" s="609"/>
      <c r="CW28" s="609"/>
      <c r="CX28" s="609"/>
      <c r="CY28" s="610"/>
      <c r="CZ28" s="611">
        <v>6.1</v>
      </c>
      <c r="DA28" s="623"/>
      <c r="DB28" s="623"/>
      <c r="DC28" s="624"/>
      <c r="DD28" s="614">
        <v>2140397</v>
      </c>
      <c r="DE28" s="609"/>
      <c r="DF28" s="609"/>
      <c r="DG28" s="609"/>
      <c r="DH28" s="609"/>
      <c r="DI28" s="609"/>
      <c r="DJ28" s="609"/>
      <c r="DK28" s="610"/>
      <c r="DL28" s="614">
        <v>2140397</v>
      </c>
      <c r="DM28" s="609"/>
      <c r="DN28" s="609"/>
      <c r="DO28" s="609"/>
      <c r="DP28" s="609"/>
      <c r="DQ28" s="609"/>
      <c r="DR28" s="609"/>
      <c r="DS28" s="609"/>
      <c r="DT28" s="609"/>
      <c r="DU28" s="609"/>
      <c r="DV28" s="610"/>
      <c r="DW28" s="611">
        <v>10.199999999999999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202435</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2140397</v>
      </c>
      <c r="CS29" s="621"/>
      <c r="CT29" s="621"/>
      <c r="CU29" s="621"/>
      <c r="CV29" s="621"/>
      <c r="CW29" s="621"/>
      <c r="CX29" s="621"/>
      <c r="CY29" s="622"/>
      <c r="CZ29" s="611">
        <v>6.1</v>
      </c>
      <c r="DA29" s="623"/>
      <c r="DB29" s="623"/>
      <c r="DC29" s="624"/>
      <c r="DD29" s="614">
        <v>2140397</v>
      </c>
      <c r="DE29" s="621"/>
      <c r="DF29" s="621"/>
      <c r="DG29" s="621"/>
      <c r="DH29" s="621"/>
      <c r="DI29" s="621"/>
      <c r="DJ29" s="621"/>
      <c r="DK29" s="622"/>
      <c r="DL29" s="614">
        <v>2140397</v>
      </c>
      <c r="DM29" s="621"/>
      <c r="DN29" s="621"/>
      <c r="DO29" s="621"/>
      <c r="DP29" s="621"/>
      <c r="DQ29" s="621"/>
      <c r="DR29" s="621"/>
      <c r="DS29" s="621"/>
      <c r="DT29" s="621"/>
      <c r="DU29" s="621"/>
      <c r="DV29" s="622"/>
      <c r="DW29" s="611">
        <v>10.199999999999999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6077672</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2085918</v>
      </c>
      <c r="CS30" s="609"/>
      <c r="CT30" s="609"/>
      <c r="CU30" s="609"/>
      <c r="CV30" s="609"/>
      <c r="CW30" s="609"/>
      <c r="CX30" s="609"/>
      <c r="CY30" s="610"/>
      <c r="CZ30" s="611">
        <v>5.9</v>
      </c>
      <c r="DA30" s="623"/>
      <c r="DB30" s="623"/>
      <c r="DC30" s="624"/>
      <c r="DD30" s="614">
        <v>2085918</v>
      </c>
      <c r="DE30" s="609"/>
      <c r="DF30" s="609"/>
      <c r="DG30" s="609"/>
      <c r="DH30" s="609"/>
      <c r="DI30" s="609"/>
      <c r="DJ30" s="609"/>
      <c r="DK30" s="610"/>
      <c r="DL30" s="614">
        <v>2085918</v>
      </c>
      <c r="DM30" s="609"/>
      <c r="DN30" s="609"/>
      <c r="DO30" s="609"/>
      <c r="DP30" s="609"/>
      <c r="DQ30" s="609"/>
      <c r="DR30" s="609"/>
      <c r="DS30" s="609"/>
      <c r="DT30" s="609"/>
      <c r="DU30" s="609"/>
      <c r="DV30" s="610"/>
      <c r="DW30" s="611">
        <v>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v>
      </c>
      <c r="BH31" s="671"/>
      <c r="BI31" s="671"/>
      <c r="BJ31" s="671"/>
      <c r="BK31" s="671"/>
      <c r="BL31" s="671"/>
      <c r="BM31" s="672">
        <v>97.2</v>
      </c>
      <c r="BN31" s="671"/>
      <c r="BO31" s="671"/>
      <c r="BP31" s="671"/>
      <c r="BQ31" s="673"/>
      <c r="BR31" s="670">
        <v>98.9</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54479</v>
      </c>
      <c r="CS31" s="621"/>
      <c r="CT31" s="621"/>
      <c r="CU31" s="621"/>
      <c r="CV31" s="621"/>
      <c r="CW31" s="621"/>
      <c r="CX31" s="621"/>
      <c r="CY31" s="622"/>
      <c r="CZ31" s="611">
        <v>0.2</v>
      </c>
      <c r="DA31" s="623"/>
      <c r="DB31" s="623"/>
      <c r="DC31" s="624"/>
      <c r="DD31" s="614">
        <v>54479</v>
      </c>
      <c r="DE31" s="621"/>
      <c r="DF31" s="621"/>
      <c r="DG31" s="621"/>
      <c r="DH31" s="621"/>
      <c r="DI31" s="621"/>
      <c r="DJ31" s="621"/>
      <c r="DK31" s="622"/>
      <c r="DL31" s="614">
        <v>54479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2459865</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98.4</v>
      </c>
      <c r="BH32" s="621"/>
      <c r="BI32" s="621"/>
      <c r="BJ32" s="621"/>
      <c r="BK32" s="621"/>
      <c r="BL32" s="621"/>
      <c r="BM32" s="612">
        <v>96.5</v>
      </c>
      <c r="BN32" s="621"/>
      <c r="BO32" s="621"/>
      <c r="BP32" s="621"/>
      <c r="BQ32" s="644"/>
      <c r="BR32" s="674">
        <v>98.5</v>
      </c>
      <c r="BS32" s="621"/>
      <c r="BT32" s="621"/>
      <c r="BU32" s="621"/>
      <c r="BV32" s="621"/>
      <c r="BW32" s="621"/>
      <c r="BX32" s="612">
        <v>96.8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107947</v>
      </c>
      <c r="S33" s="609"/>
      <c r="T33" s="609"/>
      <c r="U33" s="609"/>
      <c r="V33" s="609"/>
      <c r="W33" s="609"/>
      <c r="X33" s="609"/>
      <c r="Y33" s="610"/>
      <c r="Z33" s="646">
        <v>0.3</v>
      </c>
      <c r="AA33" s="646"/>
      <c r="AB33" s="646"/>
      <c r="AC33" s="646"/>
      <c r="AD33" s="647">
        <v>20192</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99.4</v>
      </c>
      <c r="BH33" s="593"/>
      <c r="BI33" s="593"/>
      <c r="BJ33" s="593"/>
      <c r="BK33" s="593"/>
      <c r="BL33" s="593"/>
      <c r="BM33" s="639">
        <v>97.9</v>
      </c>
      <c r="BN33" s="593"/>
      <c r="BO33" s="593"/>
      <c r="BP33" s="593"/>
      <c r="BQ33" s="656"/>
      <c r="BR33" s="669">
        <v>99.4</v>
      </c>
      <c r="BS33" s="593"/>
      <c r="BT33" s="593"/>
      <c r="BU33" s="593"/>
      <c r="BV33" s="593"/>
      <c r="BW33" s="593"/>
      <c r="BX33" s="639">
        <v>97.9</v>
      </c>
      <c r="BY33" s="593"/>
      <c r="BZ33" s="593"/>
      <c r="CA33" s="593"/>
      <c r="CB33" s="656"/>
      <c r="CD33" s="605" t="s">
        <v>307</v>
      </c>
      <c r="CE33" s="606"/>
      <c r="CF33" s="606"/>
      <c r="CG33" s="606"/>
      <c r="CH33" s="606"/>
      <c r="CI33" s="606"/>
      <c r="CJ33" s="606"/>
      <c r="CK33" s="606"/>
      <c r="CL33" s="606"/>
      <c r="CM33" s="606"/>
      <c r="CN33" s="606"/>
      <c r="CO33" s="606"/>
      <c r="CP33" s="606"/>
      <c r="CQ33" s="607"/>
      <c r="CR33" s="608">
        <v>17189394</v>
      </c>
      <c r="CS33" s="621"/>
      <c r="CT33" s="621"/>
      <c r="CU33" s="621"/>
      <c r="CV33" s="621"/>
      <c r="CW33" s="621"/>
      <c r="CX33" s="621"/>
      <c r="CY33" s="622"/>
      <c r="CZ33" s="611">
        <v>48.6</v>
      </c>
      <c r="DA33" s="623"/>
      <c r="DB33" s="623"/>
      <c r="DC33" s="624"/>
      <c r="DD33" s="614">
        <v>14836138</v>
      </c>
      <c r="DE33" s="621"/>
      <c r="DF33" s="621"/>
      <c r="DG33" s="621"/>
      <c r="DH33" s="621"/>
      <c r="DI33" s="621"/>
      <c r="DJ33" s="621"/>
      <c r="DK33" s="622"/>
      <c r="DL33" s="614">
        <v>10168014</v>
      </c>
      <c r="DM33" s="621"/>
      <c r="DN33" s="621"/>
      <c r="DO33" s="621"/>
      <c r="DP33" s="621"/>
      <c r="DQ33" s="621"/>
      <c r="DR33" s="621"/>
      <c r="DS33" s="621"/>
      <c r="DT33" s="621"/>
      <c r="DU33" s="621"/>
      <c r="DV33" s="622"/>
      <c r="DW33" s="611">
        <v>48.3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1329512</v>
      </c>
      <c r="S34" s="609"/>
      <c r="T34" s="609"/>
      <c r="U34" s="609"/>
      <c r="V34" s="609"/>
      <c r="W34" s="609"/>
      <c r="X34" s="609"/>
      <c r="Y34" s="610"/>
      <c r="Z34" s="646">
        <v>3.5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5450340</v>
      </c>
      <c r="CS34" s="609"/>
      <c r="CT34" s="609"/>
      <c r="CU34" s="609"/>
      <c r="CV34" s="609"/>
      <c r="CW34" s="609"/>
      <c r="CX34" s="609"/>
      <c r="CY34" s="610"/>
      <c r="CZ34" s="611">
        <v>15.4</v>
      </c>
      <c r="DA34" s="623"/>
      <c r="DB34" s="623"/>
      <c r="DC34" s="624"/>
      <c r="DD34" s="614">
        <v>4177501</v>
      </c>
      <c r="DE34" s="609"/>
      <c r="DF34" s="609"/>
      <c r="DG34" s="609"/>
      <c r="DH34" s="609"/>
      <c r="DI34" s="609"/>
      <c r="DJ34" s="609"/>
      <c r="DK34" s="610"/>
      <c r="DL34" s="614">
        <v>3581992</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298486</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238099</v>
      </c>
      <c r="CS35" s="621"/>
      <c r="CT35" s="621"/>
      <c r="CU35" s="621"/>
      <c r="CV35" s="621"/>
      <c r="CW35" s="621"/>
      <c r="CX35" s="621"/>
      <c r="CY35" s="622"/>
      <c r="CZ35" s="611">
        <v>0.7</v>
      </c>
      <c r="DA35" s="623"/>
      <c r="DB35" s="623"/>
      <c r="DC35" s="624"/>
      <c r="DD35" s="614">
        <v>231731</v>
      </c>
      <c r="DE35" s="621"/>
      <c r="DF35" s="621"/>
      <c r="DG35" s="621"/>
      <c r="DH35" s="621"/>
      <c r="DI35" s="621"/>
      <c r="DJ35" s="621"/>
      <c r="DK35" s="622"/>
      <c r="DL35" s="614">
        <v>229638</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2839614</v>
      </c>
      <c r="S36" s="609"/>
      <c r="T36" s="609"/>
      <c r="U36" s="609"/>
      <c r="V36" s="609"/>
      <c r="W36" s="609"/>
      <c r="X36" s="609"/>
      <c r="Y36" s="610"/>
      <c r="Z36" s="646">
        <v>7.4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4852239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97423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5049496</v>
      </c>
      <c r="CS36" s="609"/>
      <c r="CT36" s="609"/>
      <c r="CU36" s="609"/>
      <c r="CV36" s="609"/>
      <c r="CW36" s="609"/>
      <c r="CX36" s="609"/>
      <c r="CY36" s="610"/>
      <c r="CZ36" s="611">
        <v>14.3</v>
      </c>
      <c r="DA36" s="623"/>
      <c r="DB36" s="623"/>
      <c r="DC36" s="624"/>
      <c r="DD36" s="614">
        <v>4741635</v>
      </c>
      <c r="DE36" s="609"/>
      <c r="DF36" s="609"/>
      <c r="DG36" s="609"/>
      <c r="DH36" s="609"/>
      <c r="DI36" s="609"/>
      <c r="DJ36" s="609"/>
      <c r="DK36" s="610"/>
      <c r="DL36" s="614">
        <v>3440277</v>
      </c>
      <c r="DM36" s="609"/>
      <c r="DN36" s="609"/>
      <c r="DO36" s="609"/>
      <c r="DP36" s="609"/>
      <c r="DQ36" s="609"/>
      <c r="DR36" s="609"/>
      <c r="DS36" s="609"/>
      <c r="DT36" s="609"/>
      <c r="DU36" s="609"/>
      <c r="DV36" s="610"/>
      <c r="DW36" s="611">
        <v>16.3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1076929</v>
      </c>
      <c r="S37" s="609"/>
      <c r="T37" s="609"/>
      <c r="U37" s="609"/>
      <c r="V37" s="609"/>
      <c r="W37" s="609"/>
      <c r="X37" s="609"/>
      <c r="Y37" s="610"/>
      <c r="Z37" s="646">
        <v>2.8</v>
      </c>
      <c r="AA37" s="646"/>
      <c r="AB37" s="646"/>
      <c r="AC37" s="646"/>
      <c r="AD37" s="647">
        <v>1008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1515585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10302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1839556</v>
      </c>
      <c r="CS37" s="621"/>
      <c r="CT37" s="621"/>
      <c r="CU37" s="621"/>
      <c r="CV37" s="621"/>
      <c r="CW37" s="621"/>
      <c r="CX37" s="621"/>
      <c r="CY37" s="622"/>
      <c r="CZ37" s="611">
        <v>5.2</v>
      </c>
      <c r="DA37" s="623"/>
      <c r="DB37" s="623"/>
      <c r="DC37" s="624"/>
      <c r="DD37" s="614">
        <v>1834860</v>
      </c>
      <c r="DE37" s="621"/>
      <c r="DF37" s="621"/>
      <c r="DG37" s="621"/>
      <c r="DH37" s="621"/>
      <c r="DI37" s="621"/>
      <c r="DJ37" s="621"/>
      <c r="DK37" s="622"/>
      <c r="DL37" s="614">
        <v>1534427</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1061900</v>
      </c>
      <c r="S38" s="609"/>
      <c r="T38" s="609"/>
      <c r="U38" s="609"/>
      <c r="V38" s="609"/>
      <c r="W38" s="609"/>
      <c r="X38" s="609"/>
      <c r="Y38" s="610"/>
      <c r="Z38" s="646">
        <v>2.8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233627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12527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3438046</v>
      </c>
      <c r="CS38" s="609"/>
      <c r="CT38" s="609"/>
      <c r="CU38" s="609"/>
      <c r="CV38" s="609"/>
      <c r="CW38" s="609"/>
      <c r="CX38" s="609"/>
      <c r="CY38" s="610"/>
      <c r="CZ38" s="611">
        <v>9.6999999999999993</v>
      </c>
      <c r="DA38" s="623"/>
      <c r="DB38" s="623"/>
      <c r="DC38" s="624"/>
      <c r="DD38" s="614">
        <v>2864176</v>
      </c>
      <c r="DE38" s="609"/>
      <c r="DF38" s="609"/>
      <c r="DG38" s="609"/>
      <c r="DH38" s="609"/>
      <c r="DI38" s="609"/>
      <c r="DJ38" s="609"/>
      <c r="DK38" s="610"/>
      <c r="DL38" s="614">
        <v>2468936</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20527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19343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2460242</v>
      </c>
      <c r="CS39" s="621"/>
      <c r="CT39" s="621"/>
      <c r="CU39" s="621"/>
      <c r="CV39" s="621"/>
      <c r="CW39" s="621"/>
      <c r="CX39" s="621"/>
      <c r="CY39" s="622"/>
      <c r="CZ39" s="611">
        <v>7</v>
      </c>
      <c r="DA39" s="623"/>
      <c r="DB39" s="623"/>
      <c r="DC39" s="624"/>
      <c r="DD39" s="614">
        <v>2373924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100000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553171</v>
      </c>
      <c r="CS40" s="609"/>
      <c r="CT40" s="609"/>
      <c r="CU40" s="609"/>
      <c r="CV40" s="609"/>
      <c r="CW40" s="609"/>
      <c r="CX40" s="609"/>
      <c r="CY40" s="610"/>
      <c r="CZ40" s="611">
        <v>1.6</v>
      </c>
      <c r="DA40" s="623"/>
      <c r="DB40" s="623"/>
      <c r="DC40" s="624"/>
      <c r="DD40" s="614">
        <v>447171</v>
      </c>
      <c r="DE40" s="609"/>
      <c r="DF40" s="609"/>
      <c r="DG40" s="609"/>
      <c r="DH40" s="609"/>
      <c r="DI40" s="609"/>
      <c r="DJ40" s="609"/>
      <c r="DK40" s="610"/>
      <c r="DL40" s="614">
        <v>447171</v>
      </c>
      <c r="DM40" s="609"/>
      <c r="DN40" s="609"/>
      <c r="DO40" s="609"/>
      <c r="DP40" s="609"/>
      <c r="DQ40" s="609"/>
      <c r="DR40" s="609"/>
      <c r="DS40" s="609"/>
      <c r="DT40" s="609"/>
      <c r="DU40" s="609"/>
      <c r="DV40" s="610"/>
      <c r="DW40" s="611">
        <v>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38478695</v>
      </c>
      <c r="S41" s="633"/>
      <c r="T41" s="633"/>
      <c r="U41" s="633"/>
      <c r="V41" s="633"/>
      <c r="W41" s="633"/>
      <c r="X41" s="633"/>
      <c r="Y41" s="636"/>
      <c r="Z41" s="637">
        <v>100</v>
      </c>
      <c r="AA41" s="637"/>
      <c r="AB41" s="637"/>
      <c r="AC41" s="637"/>
      <c r="AD41" s="638">
        <v>20949110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683575</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2398925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358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2753373</v>
      </c>
      <c r="CS42" s="621"/>
      <c r="CT42" s="621"/>
      <c r="CU42" s="621"/>
      <c r="CV42" s="621"/>
      <c r="CW42" s="621"/>
      <c r="CX42" s="621"/>
      <c r="CY42" s="622"/>
      <c r="CZ42" s="611">
        <v>7.8</v>
      </c>
      <c r="DA42" s="623"/>
      <c r="DB42" s="623"/>
      <c r="DC42" s="624"/>
      <c r="DD42" s="614">
        <v>815550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67157</v>
      </c>
      <c r="CS43" s="621"/>
      <c r="CT43" s="621"/>
      <c r="CU43" s="621"/>
      <c r="CV43" s="621"/>
      <c r="CW43" s="621"/>
      <c r="CX43" s="621"/>
      <c r="CY43" s="622"/>
      <c r="CZ43" s="611">
        <v>0.2</v>
      </c>
      <c r="DA43" s="623"/>
      <c r="DB43" s="623"/>
      <c r="DC43" s="624"/>
      <c r="DD43" s="614">
        <v>67157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2739891</v>
      </c>
      <c r="CS44" s="609"/>
      <c r="CT44" s="609"/>
      <c r="CU44" s="609"/>
      <c r="CV44" s="609"/>
      <c r="CW44" s="609"/>
      <c r="CX44" s="609"/>
      <c r="CY44" s="610"/>
      <c r="CZ44" s="611">
        <v>7.7</v>
      </c>
      <c r="DA44" s="612"/>
      <c r="DB44" s="612"/>
      <c r="DC44" s="613"/>
      <c r="DD44" s="614">
        <v>809901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825408</v>
      </c>
      <c r="CS45" s="621"/>
      <c r="CT45" s="621"/>
      <c r="CU45" s="621"/>
      <c r="CV45" s="621"/>
      <c r="CW45" s="621"/>
      <c r="CX45" s="621"/>
      <c r="CY45" s="622"/>
      <c r="CZ45" s="611">
        <v>2.2999999999999998</v>
      </c>
      <c r="DA45" s="623"/>
      <c r="DB45" s="623"/>
      <c r="DC45" s="624"/>
      <c r="DD45" s="614">
        <v>111819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1901463</v>
      </c>
      <c r="CS46" s="609"/>
      <c r="CT46" s="609"/>
      <c r="CU46" s="609"/>
      <c r="CV46" s="609"/>
      <c r="CW46" s="609"/>
      <c r="CX46" s="609"/>
      <c r="CY46" s="610"/>
      <c r="CZ46" s="611">
        <v>5.4</v>
      </c>
      <c r="DA46" s="612"/>
      <c r="DB46" s="612"/>
      <c r="DC46" s="613"/>
      <c r="DD46" s="614">
        <v>685062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13482</v>
      </c>
      <c r="CS47" s="621"/>
      <c r="CT47" s="621"/>
      <c r="CU47" s="621"/>
      <c r="CV47" s="621"/>
      <c r="CW47" s="621"/>
      <c r="CX47" s="621"/>
      <c r="CY47" s="622"/>
      <c r="CZ47" s="611">
        <v>0</v>
      </c>
      <c r="DA47" s="623"/>
      <c r="DB47" s="623"/>
      <c r="DC47" s="624"/>
      <c r="DD47" s="614">
        <v>5649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35377652</v>
      </c>
      <c r="CS49" s="593"/>
      <c r="CT49" s="593"/>
      <c r="CU49" s="593"/>
      <c r="CV49" s="593"/>
      <c r="CW49" s="593"/>
      <c r="CX49" s="593"/>
      <c r="CY49" s="594"/>
      <c r="CZ49" s="595">
        <v>100</v>
      </c>
      <c r="DA49" s="596"/>
      <c r="DB49" s="596"/>
      <c r="DC49" s="597"/>
      <c r="DD49" s="598">
        <v>25267264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fjvhjSjhmblTZ68xURQlUh5pMMDQ4zzUB6C1uayt/Py9kTQ3rR7ELUy1JR+EFmrfhCnlQBqHlv3pw7JwrDKvg==" saltValue="/NHJiTjc7oRSbk4Lzo5S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38418</v>
      </c>
      <c r="R7" s="1090"/>
      <c r="S7" s="1090"/>
      <c r="T7" s="1090"/>
      <c r="U7" s="1090"/>
      <c r="V7" s="1090">
        <v>35369</v>
      </c>
      <c r="W7" s="1090"/>
      <c r="X7" s="1090"/>
      <c r="Y7" s="1090"/>
      <c r="Z7" s="1090"/>
      <c r="AA7" s="1090">
        <v>3049</v>
      </c>
      <c r="AB7" s="1090"/>
      <c r="AC7" s="1090"/>
      <c r="AD7" s="1090"/>
      <c r="AE7" s="1091"/>
      <c r="AF7" s="1092">
        <v>2758</v>
      </c>
      <c r="AG7" s="1093"/>
      <c r="AH7" s="1093"/>
      <c r="AI7" s="1093"/>
      <c r="AJ7" s="1094"/>
      <c r="AK7" s="1095">
        <v>298</v>
      </c>
      <c r="AL7" s="1096"/>
      <c r="AM7" s="1096"/>
      <c r="AN7" s="1096"/>
      <c r="AO7" s="1096"/>
      <c r="AP7" s="1096">
        <v>19619</v>
      </c>
      <c r="AQ7" s="1096"/>
      <c r="AR7" s="1096"/>
      <c r="AS7" s="1096"/>
      <c r="AT7" s="1096"/>
      <c r="AU7" s="1097" t="s">
        <v>549</v>
      </c>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563</v>
      </c>
      <c r="BT7" s="1087"/>
      <c r="BU7" s="1087"/>
      <c r="BV7" s="1087"/>
      <c r="BW7" s="1087"/>
      <c r="BX7" s="1087"/>
      <c r="BY7" s="1087"/>
      <c r="BZ7" s="1087"/>
      <c r="CA7" s="1087"/>
      <c r="CB7" s="1087"/>
      <c r="CC7" s="1087"/>
      <c r="CD7" s="1087"/>
      <c r="CE7" s="1087"/>
      <c r="CF7" s="1087"/>
      <c r="CG7" s="1099"/>
      <c r="CH7" s="1083">
        <v>-3</v>
      </c>
      <c r="CI7" s="1084"/>
      <c r="CJ7" s="1084"/>
      <c r="CK7" s="1084"/>
      <c r="CL7" s="1085"/>
      <c r="CM7" s="1083">
        <v>213</v>
      </c>
      <c r="CN7" s="1084"/>
      <c r="CO7" s="1084"/>
      <c r="CP7" s="1084"/>
      <c r="CQ7" s="1085"/>
      <c r="CR7" s="1083">
        <v>106</v>
      </c>
      <c r="CS7" s="1084"/>
      <c r="CT7" s="1084"/>
      <c r="CU7" s="1084"/>
      <c r="CV7" s="1085"/>
      <c r="CW7" s="1083">
        <v>62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211</v>
      </c>
      <c r="R8" s="1026"/>
      <c r="S8" s="1026"/>
      <c r="T8" s="1026"/>
      <c r="U8" s="1026"/>
      <c r="V8" s="1026">
        <v>159</v>
      </c>
      <c r="W8" s="1026"/>
      <c r="X8" s="1026"/>
      <c r="Y8" s="1026"/>
      <c r="Z8" s="1026"/>
      <c r="AA8" s="1026">
        <v>52</v>
      </c>
      <c r="AB8" s="1026"/>
      <c r="AC8" s="1026"/>
      <c r="AD8" s="1026"/>
      <c r="AE8" s="1027"/>
      <c r="AF8" s="1022">
        <v>52</v>
      </c>
      <c r="AG8" s="1023"/>
      <c r="AH8" s="1023"/>
      <c r="AI8" s="1023"/>
      <c r="AJ8" s="1024"/>
      <c r="AK8" s="1067" t="s">
        <v>550</v>
      </c>
      <c r="AL8" s="1068"/>
      <c r="AM8" s="1068"/>
      <c r="AN8" s="1068"/>
      <c r="AO8" s="1068"/>
      <c r="AP8" s="1068" t="s">
        <v>550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564</v>
      </c>
      <c r="BT8" s="980"/>
      <c r="BU8" s="980"/>
      <c r="BV8" s="980"/>
      <c r="BW8" s="980"/>
      <c r="BX8" s="980"/>
      <c r="BY8" s="980"/>
      <c r="BZ8" s="980"/>
      <c r="CA8" s="980"/>
      <c r="CB8" s="980"/>
      <c r="CC8" s="980"/>
      <c r="CD8" s="980"/>
      <c r="CE8" s="980"/>
      <c r="CF8" s="980"/>
      <c r="CG8" s="1001"/>
      <c r="CH8" s="976">
        <v>-1</v>
      </c>
      <c r="CI8" s="977"/>
      <c r="CJ8" s="977"/>
      <c r="CK8" s="977"/>
      <c r="CL8" s="978"/>
      <c r="CM8" s="976">
        <v>137</v>
      </c>
      <c r="CN8" s="977"/>
      <c r="CO8" s="977"/>
      <c r="CP8" s="977"/>
      <c r="CQ8" s="978"/>
      <c r="CR8" s="976">
        <v>100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t="s">
        <v>566</v>
      </c>
      <c r="BS9" s="979" t="s">
        <v>565</v>
      </c>
      <c r="BT9" s="980"/>
      <c r="BU9" s="980"/>
      <c r="BV9" s="980"/>
      <c r="BW9" s="980"/>
      <c r="BX9" s="980"/>
      <c r="BY9" s="980"/>
      <c r="BZ9" s="980"/>
      <c r="CA9" s="980"/>
      <c r="CB9" s="980"/>
      <c r="CC9" s="980"/>
      <c r="CD9" s="980"/>
      <c r="CE9" s="980"/>
      <c r="CF9" s="980"/>
      <c r="CG9" s="1001"/>
      <c r="CH9" s="976">
        <v>2</v>
      </c>
      <c r="CI9" s="977"/>
      <c r="CJ9" s="977"/>
      <c r="CK9" s="977"/>
      <c r="CL9" s="978"/>
      <c r="CM9" s="976">
        <v>1309</v>
      </c>
      <c r="CN9" s="977"/>
      <c r="CO9" s="977"/>
      <c r="CP9" s="977"/>
      <c r="CQ9" s="978"/>
      <c r="CR9" s="976">
        <v>5</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567</v>
      </c>
      <c r="BT10" s="980"/>
      <c r="BU10" s="980"/>
      <c r="BV10" s="980"/>
      <c r="BW10" s="980"/>
      <c r="BX10" s="980"/>
      <c r="BY10" s="980"/>
      <c r="BZ10" s="980"/>
      <c r="CA10" s="980"/>
      <c r="CB10" s="980"/>
      <c r="CC10" s="980"/>
      <c r="CD10" s="980"/>
      <c r="CE10" s="980"/>
      <c r="CF10" s="980"/>
      <c r="CG10" s="1001"/>
      <c r="CH10" s="976">
        <v>1</v>
      </c>
      <c r="CI10" s="977"/>
      <c r="CJ10" s="977"/>
      <c r="CK10" s="977"/>
      <c r="CL10" s="978"/>
      <c r="CM10" s="976">
        <v>111</v>
      </c>
      <c r="CN10" s="977"/>
      <c r="CO10" s="977"/>
      <c r="CP10" s="977"/>
      <c r="CQ10" s="978"/>
      <c r="CR10" s="976">
        <v>10</v>
      </c>
      <c r="CS10" s="977"/>
      <c r="CT10" s="977"/>
      <c r="CU10" s="977"/>
      <c r="CV10" s="978"/>
      <c r="CW10" s="976" t="s">
        <v>552</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38494</v>
      </c>
      <c r="R23" s="1048"/>
      <c r="S23" s="1048"/>
      <c r="T23" s="1048"/>
      <c r="U23" s="1048"/>
      <c r="V23" s="1048">
        <v>35393</v>
      </c>
      <c r="W23" s="1048"/>
      <c r="X23" s="1048"/>
      <c r="Y23" s="1048"/>
      <c r="Z23" s="1048"/>
      <c r="AA23" s="1048">
        <v>3101</v>
      </c>
      <c r="AB23" s="1048"/>
      <c r="AC23" s="1048"/>
      <c r="AD23" s="1048"/>
      <c r="AE23" s="1055"/>
      <c r="AF23" s="1056">
        <v>2810</v>
      </c>
      <c r="AG23" s="1048"/>
      <c r="AH23" s="1048"/>
      <c r="AI23" s="1048"/>
      <c r="AJ23" s="1057"/>
      <c r="AK23" s="1058"/>
      <c r="AL23" s="1059"/>
      <c r="AM23" s="1059"/>
      <c r="AN23" s="1059"/>
      <c r="AO23" s="1059"/>
      <c r="AP23" s="1048">
        <v>19619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9867</v>
      </c>
      <c r="R28" s="1038"/>
      <c r="S28" s="1038"/>
      <c r="T28" s="1038"/>
      <c r="U28" s="1038"/>
      <c r="V28" s="1038">
        <v>9767</v>
      </c>
      <c r="W28" s="1038"/>
      <c r="X28" s="1038"/>
      <c r="Y28" s="1038"/>
      <c r="Z28" s="1038"/>
      <c r="AA28" s="1038">
        <v>99</v>
      </c>
      <c r="AB28" s="1038"/>
      <c r="AC28" s="1038"/>
      <c r="AD28" s="1038"/>
      <c r="AE28" s="1039"/>
      <c r="AF28" s="1040">
        <v>99</v>
      </c>
      <c r="AG28" s="1038"/>
      <c r="AH28" s="1038"/>
      <c r="AI28" s="1038"/>
      <c r="AJ28" s="1041"/>
      <c r="AK28" s="1029">
        <v>684</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t="s">
        <v>551</v>
      </c>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1653</v>
      </c>
      <c r="R29" s="1026"/>
      <c r="S29" s="1026"/>
      <c r="T29" s="1026"/>
      <c r="U29" s="1026"/>
      <c r="V29" s="1026">
        <v>1643</v>
      </c>
      <c r="W29" s="1026"/>
      <c r="X29" s="1026"/>
      <c r="Y29" s="1026"/>
      <c r="Z29" s="1026"/>
      <c r="AA29" s="1026">
        <v>10</v>
      </c>
      <c r="AB29" s="1026"/>
      <c r="AC29" s="1026"/>
      <c r="AD29" s="1026"/>
      <c r="AE29" s="1027"/>
      <c r="AF29" s="1022">
        <v>10</v>
      </c>
      <c r="AG29" s="1023"/>
      <c r="AH29" s="1023"/>
      <c r="AI29" s="1023"/>
      <c r="AJ29" s="1024"/>
      <c r="AK29" s="967">
        <v>275</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7872</v>
      </c>
      <c r="R30" s="1026"/>
      <c r="S30" s="1026"/>
      <c r="T30" s="1026"/>
      <c r="U30" s="1026"/>
      <c r="V30" s="1026">
        <v>7633</v>
      </c>
      <c r="W30" s="1026"/>
      <c r="X30" s="1026"/>
      <c r="Y30" s="1026"/>
      <c r="Z30" s="1026"/>
      <c r="AA30" s="1026">
        <v>239</v>
      </c>
      <c r="AB30" s="1026"/>
      <c r="AC30" s="1026"/>
      <c r="AD30" s="1026"/>
      <c r="AE30" s="1027"/>
      <c r="AF30" s="1022">
        <v>239</v>
      </c>
      <c r="AG30" s="1023"/>
      <c r="AH30" s="1023"/>
      <c r="AI30" s="1023"/>
      <c r="AJ30" s="1024"/>
      <c r="AK30" s="967">
        <v>1156</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8</v>
      </c>
      <c r="R31" s="1026"/>
      <c r="S31" s="1026"/>
      <c r="T31" s="1026"/>
      <c r="U31" s="1026"/>
      <c r="V31" s="1026">
        <v>7</v>
      </c>
      <c r="W31" s="1026"/>
      <c r="X31" s="1026"/>
      <c r="Y31" s="1026"/>
      <c r="Z31" s="1026"/>
      <c r="AA31" s="1026">
        <v>1</v>
      </c>
      <c r="AB31" s="1026"/>
      <c r="AC31" s="1026"/>
      <c r="AD31" s="1026"/>
      <c r="AE31" s="1027"/>
      <c r="AF31" s="1022">
        <v>1</v>
      </c>
      <c r="AG31" s="1023"/>
      <c r="AH31" s="1023"/>
      <c r="AI31" s="1023"/>
      <c r="AJ31" s="1024"/>
      <c r="AK31" s="967">
        <v>5</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2496</v>
      </c>
      <c r="R32" s="1026"/>
      <c r="S32" s="1026"/>
      <c r="T32" s="1026"/>
      <c r="U32" s="1026"/>
      <c r="V32" s="1026">
        <v>2145</v>
      </c>
      <c r="W32" s="1026"/>
      <c r="X32" s="1026"/>
      <c r="Y32" s="1026"/>
      <c r="Z32" s="1026"/>
      <c r="AA32" s="1026">
        <v>351</v>
      </c>
      <c r="AB32" s="1026"/>
      <c r="AC32" s="1026"/>
      <c r="AD32" s="1026"/>
      <c r="AE32" s="1027"/>
      <c r="AF32" s="1022">
        <v>3175</v>
      </c>
      <c r="AG32" s="1023"/>
      <c r="AH32" s="1023"/>
      <c r="AI32" s="1023"/>
      <c r="AJ32" s="1024"/>
      <c r="AK32" s="967">
        <v>21</v>
      </c>
      <c r="AL32" s="958"/>
      <c r="AM32" s="958"/>
      <c r="AN32" s="958"/>
      <c r="AO32" s="958"/>
      <c r="AP32" s="958">
        <v>83</v>
      </c>
      <c r="AQ32" s="958"/>
      <c r="AR32" s="958"/>
      <c r="AS32" s="958"/>
      <c r="AT32" s="958"/>
      <c r="AU32" s="958">
        <v>22</v>
      </c>
      <c r="AV32" s="958"/>
      <c r="AW32" s="958"/>
      <c r="AX32" s="958"/>
      <c r="AY32" s="958"/>
      <c r="AZ32" s="1028" t="s">
        <v>552</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395</v>
      </c>
      <c r="C33" s="1018"/>
      <c r="D33" s="1018"/>
      <c r="E33" s="1018"/>
      <c r="F33" s="1018"/>
      <c r="G33" s="1018"/>
      <c r="H33" s="1018"/>
      <c r="I33" s="1018"/>
      <c r="J33" s="1018"/>
      <c r="K33" s="1018"/>
      <c r="L33" s="1018"/>
      <c r="M33" s="1018"/>
      <c r="N33" s="1018"/>
      <c r="O33" s="1018"/>
      <c r="P33" s="1019"/>
      <c r="Q33" s="1025">
        <v>2849</v>
      </c>
      <c r="R33" s="1026"/>
      <c r="S33" s="1026"/>
      <c r="T33" s="1026"/>
      <c r="U33" s="1026"/>
      <c r="V33" s="1026">
        <v>2351</v>
      </c>
      <c r="W33" s="1026"/>
      <c r="X33" s="1026"/>
      <c r="Y33" s="1026"/>
      <c r="Z33" s="1026"/>
      <c r="AA33" s="1026">
        <v>498</v>
      </c>
      <c r="AB33" s="1026"/>
      <c r="AC33" s="1026"/>
      <c r="AD33" s="1026"/>
      <c r="AE33" s="1027"/>
      <c r="AF33" s="1022">
        <v>762</v>
      </c>
      <c r="AG33" s="1023"/>
      <c r="AH33" s="1023"/>
      <c r="AI33" s="1023"/>
      <c r="AJ33" s="1024"/>
      <c r="AK33" s="967">
        <v>1394</v>
      </c>
      <c r="AL33" s="958"/>
      <c r="AM33" s="958"/>
      <c r="AN33" s="958"/>
      <c r="AO33" s="958"/>
      <c r="AP33" s="958">
        <v>9287</v>
      </c>
      <c r="AQ33" s="958"/>
      <c r="AR33" s="958"/>
      <c r="AS33" s="958"/>
      <c r="AT33" s="958"/>
      <c r="AU33" s="958">
        <v>7086</v>
      </c>
      <c r="AV33" s="958"/>
      <c r="AW33" s="958"/>
      <c r="AX33" s="958"/>
      <c r="AY33" s="958"/>
      <c r="AZ33" s="1028" t="s">
        <v>552</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396</v>
      </c>
      <c r="C34" s="1018"/>
      <c r="D34" s="1018"/>
      <c r="E34" s="1018"/>
      <c r="F34" s="1018"/>
      <c r="G34" s="1018"/>
      <c r="H34" s="1018"/>
      <c r="I34" s="1018"/>
      <c r="J34" s="1018"/>
      <c r="K34" s="1018"/>
      <c r="L34" s="1018"/>
      <c r="M34" s="1018"/>
      <c r="N34" s="1018"/>
      <c r="O34" s="1018"/>
      <c r="P34" s="1019"/>
      <c r="Q34" s="1025">
        <v>182</v>
      </c>
      <c r="R34" s="1026"/>
      <c r="S34" s="1026"/>
      <c r="T34" s="1026"/>
      <c r="U34" s="1026"/>
      <c r="V34" s="1026">
        <v>101</v>
      </c>
      <c r="W34" s="1026"/>
      <c r="X34" s="1026"/>
      <c r="Y34" s="1026"/>
      <c r="Z34" s="1026"/>
      <c r="AA34" s="1026">
        <v>81</v>
      </c>
      <c r="AB34" s="1026"/>
      <c r="AC34" s="1026"/>
      <c r="AD34" s="1026"/>
      <c r="AE34" s="1027"/>
      <c r="AF34" s="1022">
        <v>81</v>
      </c>
      <c r="AG34" s="1023"/>
      <c r="AH34" s="1023"/>
      <c r="AI34" s="1023"/>
      <c r="AJ34" s="1024"/>
      <c r="AK34" s="967">
        <v>122</v>
      </c>
      <c r="AL34" s="958"/>
      <c r="AM34" s="958"/>
      <c r="AN34" s="958"/>
      <c r="AO34" s="958"/>
      <c r="AP34" s="958">
        <v>25</v>
      </c>
      <c r="AQ34" s="958"/>
      <c r="AR34" s="958"/>
      <c r="AS34" s="958"/>
      <c r="AT34" s="958"/>
      <c r="AU34" s="958">
        <v>25</v>
      </c>
      <c r="AV34" s="958"/>
      <c r="AW34" s="958"/>
      <c r="AX34" s="958"/>
      <c r="AY34" s="958"/>
      <c r="AZ34" s="1028" t="s">
        <v>552</v>
      </c>
      <c r="BA34" s="1028"/>
      <c r="BB34" s="1028"/>
      <c r="BC34" s="1028"/>
      <c r="BD34" s="1028"/>
      <c r="BE34" s="959" t="s">
        <v>397</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t="s">
        <v>398</v>
      </c>
      <c r="C35" s="1018"/>
      <c r="D35" s="1018"/>
      <c r="E35" s="1018"/>
      <c r="F35" s="1018"/>
      <c r="G35" s="1018"/>
      <c r="H35" s="1018"/>
      <c r="I35" s="1018"/>
      <c r="J35" s="1018"/>
      <c r="K35" s="1018"/>
      <c r="L35" s="1018"/>
      <c r="M35" s="1018"/>
      <c r="N35" s="1018"/>
      <c r="O35" s="1018"/>
      <c r="P35" s="1019"/>
      <c r="Q35" s="1025">
        <v>1204</v>
      </c>
      <c r="R35" s="1026"/>
      <c r="S35" s="1026"/>
      <c r="T35" s="1026"/>
      <c r="U35" s="1026"/>
      <c r="V35" s="1026">
        <v>1204</v>
      </c>
      <c r="W35" s="1026"/>
      <c r="X35" s="1026"/>
      <c r="Y35" s="1026"/>
      <c r="Z35" s="1026"/>
      <c r="AA35" s="1026" t="s">
        <v>550</v>
      </c>
      <c r="AB35" s="1026"/>
      <c r="AC35" s="1026"/>
      <c r="AD35" s="1026"/>
      <c r="AE35" s="1027"/>
      <c r="AF35" s="1022" t="s">
        <v>122</v>
      </c>
      <c r="AG35" s="1023"/>
      <c r="AH35" s="1023"/>
      <c r="AI35" s="1023"/>
      <c r="AJ35" s="1024"/>
      <c r="AK35" s="967">
        <v>234</v>
      </c>
      <c r="AL35" s="958"/>
      <c r="AM35" s="958"/>
      <c r="AN35" s="958"/>
      <c r="AO35" s="958"/>
      <c r="AP35" s="958">
        <v>3678</v>
      </c>
      <c r="AQ35" s="958"/>
      <c r="AR35" s="958"/>
      <c r="AS35" s="958"/>
      <c r="AT35" s="958"/>
      <c r="AU35" s="958" t="s">
        <v>552</v>
      </c>
      <c r="AV35" s="958"/>
      <c r="AW35" s="958"/>
      <c r="AX35" s="958"/>
      <c r="AY35" s="958"/>
      <c r="AZ35" s="1028" t="s">
        <v>552</v>
      </c>
      <c r="BA35" s="1028"/>
      <c r="BB35" s="1028"/>
      <c r="BC35" s="1028"/>
      <c r="BD35" s="1028"/>
      <c r="BE35" s="959" t="s">
        <v>397</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4366</v>
      </c>
      <c r="AG63" s="946"/>
      <c r="AH63" s="946"/>
      <c r="AI63" s="946"/>
      <c r="AJ63" s="1009"/>
      <c r="AK63" s="1010"/>
      <c r="AL63" s="950"/>
      <c r="AM63" s="950"/>
      <c r="AN63" s="950"/>
      <c r="AO63" s="950"/>
      <c r="AP63" s="946">
        <v>13073</v>
      </c>
      <c r="AQ63" s="946"/>
      <c r="AR63" s="946"/>
      <c r="AS63" s="946"/>
      <c r="AT63" s="946"/>
      <c r="AU63" s="946">
        <v>7133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403</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553</v>
      </c>
      <c r="C68" s="973"/>
      <c r="D68" s="973"/>
      <c r="E68" s="973"/>
      <c r="F68" s="973"/>
      <c r="G68" s="973"/>
      <c r="H68" s="973"/>
      <c r="I68" s="973"/>
      <c r="J68" s="973"/>
      <c r="K68" s="973"/>
      <c r="L68" s="973"/>
      <c r="M68" s="973"/>
      <c r="N68" s="973"/>
      <c r="O68" s="973"/>
      <c r="P68" s="974"/>
      <c r="Q68" s="975">
        <v>3372</v>
      </c>
      <c r="R68" s="969"/>
      <c r="S68" s="969"/>
      <c r="T68" s="969"/>
      <c r="U68" s="969"/>
      <c r="V68" s="969">
        <v>3240</v>
      </c>
      <c r="W68" s="969"/>
      <c r="X68" s="969"/>
      <c r="Y68" s="969"/>
      <c r="Z68" s="969"/>
      <c r="AA68" s="969">
        <v>132</v>
      </c>
      <c r="AB68" s="969"/>
      <c r="AC68" s="969"/>
      <c r="AD68" s="969"/>
      <c r="AE68" s="969"/>
      <c r="AF68" s="969">
        <v>132</v>
      </c>
      <c r="AG68" s="969"/>
      <c r="AH68" s="969"/>
      <c r="AI68" s="969"/>
      <c r="AJ68" s="969"/>
      <c r="AK68" s="969">
        <v>30</v>
      </c>
      <c r="AL68" s="969"/>
      <c r="AM68" s="969"/>
      <c r="AN68" s="969"/>
      <c r="AO68" s="969"/>
      <c r="AP68" s="969">
        <v>2665</v>
      </c>
      <c r="AQ68" s="969"/>
      <c r="AR68" s="969"/>
      <c r="AS68" s="969"/>
      <c r="AT68" s="969"/>
      <c r="AU68" s="969">
        <v>1165</v>
      </c>
      <c r="AV68" s="969"/>
      <c r="AW68" s="969"/>
      <c r="AX68" s="969"/>
      <c r="AY68" s="969"/>
      <c r="AZ68" s="970" t="s">
        <v>574</v>
      </c>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554</v>
      </c>
      <c r="C69" s="962"/>
      <c r="D69" s="962"/>
      <c r="E69" s="962"/>
      <c r="F69" s="962"/>
      <c r="G69" s="962"/>
      <c r="H69" s="962"/>
      <c r="I69" s="962"/>
      <c r="J69" s="962"/>
      <c r="K69" s="962"/>
      <c r="L69" s="962"/>
      <c r="M69" s="962"/>
      <c r="N69" s="962"/>
      <c r="O69" s="962"/>
      <c r="P69" s="963"/>
      <c r="Q69" s="964">
        <v>58</v>
      </c>
      <c r="R69" s="958"/>
      <c r="S69" s="958"/>
      <c r="T69" s="958"/>
      <c r="U69" s="958"/>
      <c r="V69" s="958">
        <v>51</v>
      </c>
      <c r="W69" s="958"/>
      <c r="X69" s="958"/>
      <c r="Y69" s="958"/>
      <c r="Z69" s="958"/>
      <c r="AA69" s="958">
        <v>7</v>
      </c>
      <c r="AB69" s="958"/>
      <c r="AC69" s="958"/>
      <c r="AD69" s="958"/>
      <c r="AE69" s="958"/>
      <c r="AF69" s="958">
        <v>7</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555</v>
      </c>
      <c r="C70" s="962"/>
      <c r="D70" s="962"/>
      <c r="E70" s="962"/>
      <c r="F70" s="962"/>
      <c r="G70" s="962"/>
      <c r="H70" s="962"/>
      <c r="I70" s="962"/>
      <c r="J70" s="962"/>
      <c r="K70" s="962"/>
      <c r="L70" s="962"/>
      <c r="M70" s="962"/>
      <c r="N70" s="962"/>
      <c r="O70" s="962"/>
      <c r="P70" s="963"/>
      <c r="Q70" s="964">
        <v>48</v>
      </c>
      <c r="R70" s="958"/>
      <c r="S70" s="958"/>
      <c r="T70" s="958"/>
      <c r="U70" s="958"/>
      <c r="V70" s="958">
        <v>46</v>
      </c>
      <c r="W70" s="958"/>
      <c r="X70" s="958"/>
      <c r="Y70" s="958"/>
      <c r="Z70" s="958"/>
      <c r="AA70" s="958">
        <v>2</v>
      </c>
      <c r="AB70" s="958"/>
      <c r="AC70" s="958"/>
      <c r="AD70" s="958"/>
      <c r="AE70" s="958"/>
      <c r="AF70" s="958">
        <v>2</v>
      </c>
      <c r="AG70" s="958"/>
      <c r="AH70" s="958"/>
      <c r="AI70" s="958"/>
      <c r="AJ70" s="958"/>
      <c r="AK70" s="958" t="s">
        <v>552</v>
      </c>
      <c r="AL70" s="958"/>
      <c r="AM70" s="958"/>
      <c r="AN70" s="958"/>
      <c r="AO70" s="958"/>
      <c r="AP70" s="958">
        <v>22</v>
      </c>
      <c r="AQ70" s="958"/>
      <c r="AR70" s="958"/>
      <c r="AS70" s="958"/>
      <c r="AT70" s="958"/>
      <c r="AU70" s="958" t="s">
        <v>552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556</v>
      </c>
      <c r="C71" s="962"/>
      <c r="D71" s="962"/>
      <c r="E71" s="962"/>
      <c r="F71" s="962"/>
      <c r="G71" s="962"/>
      <c r="H71" s="962"/>
      <c r="I71" s="962"/>
      <c r="J71" s="962"/>
      <c r="K71" s="962"/>
      <c r="L71" s="962"/>
      <c r="M71" s="962"/>
      <c r="N71" s="962"/>
      <c r="O71" s="962"/>
      <c r="P71" s="963"/>
      <c r="Q71" s="964">
        <v>63</v>
      </c>
      <c r="R71" s="958"/>
      <c r="S71" s="958"/>
      <c r="T71" s="958"/>
      <c r="U71" s="958"/>
      <c r="V71" s="958">
        <v>57</v>
      </c>
      <c r="W71" s="958"/>
      <c r="X71" s="958"/>
      <c r="Y71" s="958"/>
      <c r="Z71" s="958"/>
      <c r="AA71" s="958">
        <v>6</v>
      </c>
      <c r="AB71" s="958"/>
      <c r="AC71" s="958"/>
      <c r="AD71" s="958"/>
      <c r="AE71" s="958"/>
      <c r="AF71" s="958">
        <v>6</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557</v>
      </c>
      <c r="C72" s="962"/>
      <c r="D72" s="962"/>
      <c r="E72" s="962"/>
      <c r="F72" s="962"/>
      <c r="G72" s="962"/>
      <c r="H72" s="962"/>
      <c r="I72" s="962"/>
      <c r="J72" s="962"/>
      <c r="K72" s="962"/>
      <c r="L72" s="962"/>
      <c r="M72" s="962"/>
      <c r="N72" s="962"/>
      <c r="O72" s="962"/>
      <c r="P72" s="963"/>
      <c r="Q72" s="964">
        <v>5949</v>
      </c>
      <c r="R72" s="958"/>
      <c r="S72" s="958"/>
      <c r="T72" s="958"/>
      <c r="U72" s="958"/>
      <c r="V72" s="958">
        <v>4240</v>
      </c>
      <c r="W72" s="958"/>
      <c r="X72" s="958"/>
      <c r="Y72" s="958"/>
      <c r="Z72" s="958"/>
      <c r="AA72" s="958">
        <v>1709</v>
      </c>
      <c r="AB72" s="958"/>
      <c r="AC72" s="958"/>
      <c r="AD72" s="958"/>
      <c r="AE72" s="958"/>
      <c r="AF72" s="958">
        <v>1709</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558</v>
      </c>
      <c r="C73" s="962"/>
      <c r="D73" s="962"/>
      <c r="E73" s="962"/>
      <c r="F73" s="962"/>
      <c r="G73" s="962"/>
      <c r="H73" s="962"/>
      <c r="I73" s="962"/>
      <c r="J73" s="962"/>
      <c r="K73" s="962"/>
      <c r="L73" s="962"/>
      <c r="M73" s="962"/>
      <c r="N73" s="962"/>
      <c r="O73" s="962"/>
      <c r="P73" s="963"/>
      <c r="Q73" s="964">
        <v>2752</v>
      </c>
      <c r="R73" s="958"/>
      <c r="S73" s="958"/>
      <c r="T73" s="958"/>
      <c r="U73" s="958"/>
      <c r="V73" s="958">
        <v>2613</v>
      </c>
      <c r="W73" s="958"/>
      <c r="X73" s="958"/>
      <c r="Y73" s="958"/>
      <c r="Z73" s="958"/>
      <c r="AA73" s="958">
        <v>139</v>
      </c>
      <c r="AB73" s="958"/>
      <c r="AC73" s="958"/>
      <c r="AD73" s="958"/>
      <c r="AE73" s="958"/>
      <c r="AF73" s="958">
        <v>81</v>
      </c>
      <c r="AG73" s="958"/>
      <c r="AH73" s="958"/>
      <c r="AI73" s="958"/>
      <c r="AJ73" s="958"/>
      <c r="AK73" s="958" t="s">
        <v>552</v>
      </c>
      <c r="AL73" s="958"/>
      <c r="AM73" s="958"/>
      <c r="AN73" s="958"/>
      <c r="AO73" s="958"/>
      <c r="AP73" s="958">
        <v>756</v>
      </c>
      <c r="AQ73" s="958"/>
      <c r="AR73" s="958"/>
      <c r="AS73" s="958"/>
      <c r="AT73" s="958"/>
      <c r="AU73" s="958">
        <v>265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559</v>
      </c>
      <c r="C74" s="962"/>
      <c r="D74" s="962"/>
      <c r="E74" s="962"/>
      <c r="F74" s="962"/>
      <c r="G74" s="962"/>
      <c r="H74" s="962"/>
      <c r="I74" s="962"/>
      <c r="J74" s="962"/>
      <c r="K74" s="962"/>
      <c r="L74" s="962"/>
      <c r="M74" s="962"/>
      <c r="N74" s="962"/>
      <c r="O74" s="962"/>
      <c r="P74" s="963"/>
      <c r="Q74" s="964">
        <v>264</v>
      </c>
      <c r="R74" s="958"/>
      <c r="S74" s="958"/>
      <c r="T74" s="958"/>
      <c r="U74" s="958"/>
      <c r="V74" s="958">
        <v>227</v>
      </c>
      <c r="W74" s="958"/>
      <c r="X74" s="958"/>
      <c r="Y74" s="958"/>
      <c r="Z74" s="958"/>
      <c r="AA74" s="958">
        <v>37</v>
      </c>
      <c r="AB74" s="958"/>
      <c r="AC74" s="958"/>
      <c r="AD74" s="958"/>
      <c r="AE74" s="958"/>
      <c r="AF74" s="958">
        <v>37</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560</v>
      </c>
      <c r="C75" s="962"/>
      <c r="D75" s="962"/>
      <c r="E75" s="962"/>
      <c r="F75" s="962"/>
      <c r="G75" s="962"/>
      <c r="H75" s="962"/>
      <c r="I75" s="962"/>
      <c r="J75" s="962"/>
      <c r="K75" s="962"/>
      <c r="L75" s="962"/>
      <c r="M75" s="962"/>
      <c r="N75" s="962"/>
      <c r="O75" s="962"/>
      <c r="P75" s="963"/>
      <c r="Q75" s="965">
        <v>295194</v>
      </c>
      <c r="R75" s="966"/>
      <c r="S75" s="966"/>
      <c r="T75" s="966"/>
      <c r="U75" s="967"/>
      <c r="V75" s="968">
        <v>282398</v>
      </c>
      <c r="W75" s="966"/>
      <c r="X75" s="966"/>
      <c r="Y75" s="966"/>
      <c r="Z75" s="967"/>
      <c r="AA75" s="968">
        <v>12796</v>
      </c>
      <c r="AB75" s="966"/>
      <c r="AC75" s="966"/>
      <c r="AD75" s="966"/>
      <c r="AE75" s="967"/>
      <c r="AF75" s="968">
        <v>12796</v>
      </c>
      <c r="AG75" s="966"/>
      <c r="AH75" s="966"/>
      <c r="AI75" s="966"/>
      <c r="AJ75" s="967"/>
      <c r="AK75" s="968" t="s">
        <v>552</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561</v>
      </c>
      <c r="C76" s="962"/>
      <c r="D76" s="962"/>
      <c r="E76" s="962"/>
      <c r="F76" s="962"/>
      <c r="G76" s="962"/>
      <c r="H76" s="962"/>
      <c r="I76" s="962"/>
      <c r="J76" s="962"/>
      <c r="K76" s="962"/>
      <c r="L76" s="962"/>
      <c r="M76" s="962"/>
      <c r="N76" s="962"/>
      <c r="O76" s="962"/>
      <c r="P76" s="963"/>
      <c r="Q76" s="965">
        <v>42</v>
      </c>
      <c r="R76" s="966"/>
      <c r="S76" s="966"/>
      <c r="T76" s="966"/>
      <c r="U76" s="967"/>
      <c r="V76" s="968">
        <v>35</v>
      </c>
      <c r="W76" s="966"/>
      <c r="X76" s="966"/>
      <c r="Y76" s="966"/>
      <c r="Z76" s="967"/>
      <c r="AA76" s="968">
        <v>7</v>
      </c>
      <c r="AB76" s="966"/>
      <c r="AC76" s="966"/>
      <c r="AD76" s="966"/>
      <c r="AE76" s="967"/>
      <c r="AF76" s="968">
        <v>7</v>
      </c>
      <c r="AG76" s="966"/>
      <c r="AH76" s="966"/>
      <c r="AI76" s="966"/>
      <c r="AJ76" s="967"/>
      <c r="AK76" s="968" t="s">
        <v>552</v>
      </c>
      <c r="AL76" s="966"/>
      <c r="AM76" s="966"/>
      <c r="AN76" s="966"/>
      <c r="AO76" s="967"/>
      <c r="AP76" s="968" t="s">
        <v>552</v>
      </c>
      <c r="AQ76" s="966"/>
      <c r="AR76" s="966"/>
      <c r="AS76" s="966"/>
      <c r="AT76" s="967"/>
      <c r="AU76" s="968" t="s">
        <v>552</v>
      </c>
      <c r="AV76" s="966"/>
      <c r="AW76" s="966"/>
      <c r="AX76" s="966"/>
      <c r="AY76" s="967"/>
      <c r="AZ76" s="959" t="s">
        <v>562</v>
      </c>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14777</v>
      </c>
      <c r="AG88" s="946"/>
      <c r="AH88" s="946"/>
      <c r="AI88" s="946"/>
      <c r="AJ88" s="946"/>
      <c r="AK88" s="950"/>
      <c r="AL88" s="950"/>
      <c r="AM88" s="950"/>
      <c r="AN88" s="950"/>
      <c r="AO88" s="950"/>
      <c r="AP88" s="946">
        <v>3443</v>
      </c>
      <c r="AQ88" s="946"/>
      <c r="AR88" s="946"/>
      <c r="AS88" s="946"/>
      <c r="AT88" s="946"/>
      <c r="AU88" s="946">
        <v>1430</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221</v>
      </c>
      <c r="CS102" s="940"/>
      <c r="CT102" s="940"/>
      <c r="CU102" s="940"/>
      <c r="CV102" s="941"/>
      <c r="CW102" s="939">
        <v>62</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2450966</v>
      </c>
      <c r="AB110" s="876"/>
      <c r="AC110" s="876"/>
      <c r="AD110" s="876"/>
      <c r="AE110" s="877"/>
      <c r="AF110" s="878">
        <v>2252511</v>
      </c>
      <c r="AG110" s="876"/>
      <c r="AH110" s="876"/>
      <c r="AI110" s="876"/>
      <c r="AJ110" s="877"/>
      <c r="AK110" s="878">
        <v>2140397</v>
      </c>
      <c r="AL110" s="876"/>
      <c r="AM110" s="876"/>
      <c r="AN110" s="876"/>
      <c r="AO110" s="877"/>
      <c r="AP110" s="879">
        <v>11.9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21989169</v>
      </c>
      <c r="BR110" s="829"/>
      <c r="BS110" s="829"/>
      <c r="BT110" s="829"/>
      <c r="BU110" s="829"/>
      <c r="BV110" s="829">
        <v>20642567</v>
      </c>
      <c r="BW110" s="829"/>
      <c r="BX110" s="829"/>
      <c r="BY110" s="829"/>
      <c r="BZ110" s="829"/>
      <c r="CA110" s="829">
        <v>19618549</v>
      </c>
      <c r="CB110" s="829"/>
      <c r="CC110" s="829"/>
      <c r="CD110" s="829"/>
      <c r="CE110" s="829"/>
      <c r="CF110" s="853">
        <v>109.3</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442415</v>
      </c>
      <c r="BR111" s="804"/>
      <c r="BS111" s="804"/>
      <c r="BT111" s="804"/>
      <c r="BU111" s="804"/>
      <c r="BV111" s="804">
        <v>409962</v>
      </c>
      <c r="BW111" s="804"/>
      <c r="BX111" s="804"/>
      <c r="BY111" s="804"/>
      <c r="BZ111" s="804"/>
      <c r="CA111" s="804">
        <v>409962</v>
      </c>
      <c r="CB111" s="804"/>
      <c r="CC111" s="804"/>
      <c r="CD111" s="804"/>
      <c r="CE111" s="804"/>
      <c r="CF111" s="862">
        <v>2.2999999999999998</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9408895</v>
      </c>
      <c r="BR112" s="804"/>
      <c r="BS112" s="804"/>
      <c r="BT112" s="804"/>
      <c r="BU112" s="804"/>
      <c r="BV112" s="804">
        <v>8204479</v>
      </c>
      <c r="BW112" s="804"/>
      <c r="BX112" s="804"/>
      <c r="BY112" s="804"/>
      <c r="BZ112" s="804"/>
      <c r="CA112" s="804">
        <v>7133156</v>
      </c>
      <c r="CB112" s="804"/>
      <c r="CC112" s="804"/>
      <c r="CD112" s="804"/>
      <c r="CE112" s="804"/>
      <c r="CF112" s="862">
        <v>39.700000000000003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1523355</v>
      </c>
      <c r="AB113" s="906"/>
      <c r="AC113" s="906"/>
      <c r="AD113" s="906"/>
      <c r="AE113" s="907"/>
      <c r="AF113" s="908">
        <v>1486066</v>
      </c>
      <c r="AG113" s="906"/>
      <c r="AH113" s="906"/>
      <c r="AI113" s="906"/>
      <c r="AJ113" s="907"/>
      <c r="AK113" s="908">
        <v>1403209</v>
      </c>
      <c r="AL113" s="906"/>
      <c r="AM113" s="906"/>
      <c r="AN113" s="906"/>
      <c r="AO113" s="907"/>
      <c r="AP113" s="909">
        <v>7.8</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1518855</v>
      </c>
      <c r="BR113" s="804"/>
      <c r="BS113" s="804"/>
      <c r="BT113" s="804"/>
      <c r="BU113" s="804"/>
      <c r="BV113" s="804">
        <v>1531982</v>
      </c>
      <c r="BW113" s="804"/>
      <c r="BX113" s="804"/>
      <c r="BY113" s="804"/>
      <c r="BZ113" s="804"/>
      <c r="CA113" s="804">
        <v>1430229</v>
      </c>
      <c r="CB113" s="804"/>
      <c r="CC113" s="804"/>
      <c r="CD113" s="804"/>
      <c r="CE113" s="804"/>
      <c r="CF113" s="862">
        <v>8</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222301</v>
      </c>
      <c r="AB114" s="767"/>
      <c r="AC114" s="767"/>
      <c r="AD114" s="767"/>
      <c r="AE114" s="768"/>
      <c r="AF114" s="769">
        <v>266460</v>
      </c>
      <c r="AG114" s="767"/>
      <c r="AH114" s="767"/>
      <c r="AI114" s="767"/>
      <c r="AJ114" s="768"/>
      <c r="AK114" s="769">
        <v>281755</v>
      </c>
      <c r="AL114" s="767"/>
      <c r="AM114" s="767"/>
      <c r="AN114" s="767"/>
      <c r="AO114" s="768"/>
      <c r="AP114" s="811">
        <v>1.6</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v>6</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442415</v>
      </c>
      <c r="DH115" s="767"/>
      <c r="DI115" s="767"/>
      <c r="DJ115" s="767"/>
      <c r="DK115" s="768"/>
      <c r="DL115" s="769">
        <v>409962</v>
      </c>
      <c r="DM115" s="767"/>
      <c r="DN115" s="767"/>
      <c r="DO115" s="767"/>
      <c r="DP115" s="768"/>
      <c r="DQ115" s="769">
        <v>409962</v>
      </c>
      <c r="DR115" s="767"/>
      <c r="DS115" s="767"/>
      <c r="DT115" s="767"/>
      <c r="DU115" s="768"/>
      <c r="DV115" s="811">
        <v>2.2999999999999998</v>
      </c>
      <c r="DW115" s="812"/>
      <c r="DX115" s="812"/>
      <c r="DY115" s="812"/>
      <c r="DZ115" s="813"/>
    </row>
    <row r="116" spans="1:130" s="224"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4196622</v>
      </c>
      <c r="AB117" s="890"/>
      <c r="AC117" s="890"/>
      <c r="AD117" s="890"/>
      <c r="AE117" s="891"/>
      <c r="AF117" s="892">
        <v>4005037</v>
      </c>
      <c r="AG117" s="890"/>
      <c r="AH117" s="890"/>
      <c r="AI117" s="890"/>
      <c r="AJ117" s="891"/>
      <c r="AK117" s="892">
        <v>3825361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445</v>
      </c>
      <c r="BP119" s="865"/>
      <c r="BQ119" s="866">
        <v>33359334</v>
      </c>
      <c r="BR119" s="832"/>
      <c r="BS119" s="832"/>
      <c r="BT119" s="832"/>
      <c r="BU119" s="832"/>
      <c r="BV119" s="832">
        <v>30788990</v>
      </c>
      <c r="BW119" s="832"/>
      <c r="BX119" s="832"/>
      <c r="BY119" s="832"/>
      <c r="BZ119" s="832"/>
      <c r="CA119" s="832">
        <v>28591902</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17688189</v>
      </c>
      <c r="BR120" s="829"/>
      <c r="BS120" s="829"/>
      <c r="BT120" s="829"/>
      <c r="BU120" s="829"/>
      <c r="BV120" s="829">
        <v>19873202</v>
      </c>
      <c r="BW120" s="829"/>
      <c r="BX120" s="829"/>
      <c r="BY120" s="829"/>
      <c r="BZ120" s="829"/>
      <c r="CA120" s="829">
        <v>22183330</v>
      </c>
      <c r="CB120" s="829"/>
      <c r="CC120" s="829"/>
      <c r="CD120" s="829"/>
      <c r="CE120" s="829"/>
      <c r="CF120" s="853">
        <v>123.5</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9270495</v>
      </c>
      <c r="DH120" s="829"/>
      <c r="DI120" s="829"/>
      <c r="DJ120" s="829"/>
      <c r="DK120" s="829"/>
      <c r="DL120" s="829">
        <v>8128306</v>
      </c>
      <c r="DM120" s="829"/>
      <c r="DN120" s="829"/>
      <c r="DO120" s="829"/>
      <c r="DP120" s="829"/>
      <c r="DQ120" s="829">
        <v>7085636</v>
      </c>
      <c r="DR120" s="829"/>
      <c r="DS120" s="829"/>
      <c r="DT120" s="829"/>
      <c r="DU120" s="829"/>
      <c r="DV120" s="830">
        <v>39.5</v>
      </c>
      <c r="DW120" s="830"/>
      <c r="DX120" s="830"/>
      <c r="DY120" s="830"/>
      <c r="DZ120" s="831"/>
    </row>
    <row r="121" spans="1:130" s="224"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7937884</v>
      </c>
      <c r="BR121" s="804"/>
      <c r="BS121" s="804"/>
      <c r="BT121" s="804"/>
      <c r="BU121" s="804"/>
      <c r="BV121" s="804">
        <v>7228570</v>
      </c>
      <c r="BW121" s="804"/>
      <c r="BX121" s="804"/>
      <c r="BY121" s="804"/>
      <c r="BZ121" s="804"/>
      <c r="CA121" s="804">
        <v>6805287</v>
      </c>
      <c r="CB121" s="804"/>
      <c r="CC121" s="804"/>
      <c r="CD121" s="804"/>
      <c r="CE121" s="804"/>
      <c r="CF121" s="862">
        <v>37.9</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117909</v>
      </c>
      <c r="DH121" s="804"/>
      <c r="DI121" s="804"/>
      <c r="DJ121" s="804"/>
      <c r="DK121" s="804"/>
      <c r="DL121" s="804">
        <v>61145</v>
      </c>
      <c r="DM121" s="804"/>
      <c r="DN121" s="804"/>
      <c r="DO121" s="804"/>
      <c r="DP121" s="804"/>
      <c r="DQ121" s="804">
        <v>25445</v>
      </c>
      <c r="DR121" s="804"/>
      <c r="DS121" s="804"/>
      <c r="DT121" s="804"/>
      <c r="DU121" s="804"/>
      <c r="DV121" s="781">
        <v>0.1</v>
      </c>
      <c r="DW121" s="781"/>
      <c r="DX121" s="781"/>
      <c r="DY121" s="781"/>
      <c r="DZ121" s="782"/>
    </row>
    <row r="122" spans="1:130" s="224"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34186990</v>
      </c>
      <c r="BR122" s="832"/>
      <c r="BS122" s="832"/>
      <c r="BT122" s="832"/>
      <c r="BU122" s="832"/>
      <c r="BV122" s="832">
        <v>30144498</v>
      </c>
      <c r="BW122" s="832"/>
      <c r="BX122" s="832"/>
      <c r="BY122" s="832"/>
      <c r="BZ122" s="832"/>
      <c r="CA122" s="832">
        <v>28331732</v>
      </c>
      <c r="CB122" s="832"/>
      <c r="CC122" s="832"/>
      <c r="CD122" s="832"/>
      <c r="CE122" s="832"/>
      <c r="CF122" s="833">
        <v>157.80000000000001</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20491</v>
      </c>
      <c r="DH122" s="804"/>
      <c r="DI122" s="804"/>
      <c r="DJ122" s="804"/>
      <c r="DK122" s="804"/>
      <c r="DL122" s="804">
        <v>15028</v>
      </c>
      <c r="DM122" s="804"/>
      <c r="DN122" s="804"/>
      <c r="DO122" s="804"/>
      <c r="DP122" s="804"/>
      <c r="DQ122" s="804">
        <v>22075</v>
      </c>
      <c r="DR122" s="804"/>
      <c r="DS122" s="804"/>
      <c r="DT122" s="804"/>
      <c r="DU122" s="804"/>
      <c r="DV122" s="781">
        <v>0.1</v>
      </c>
      <c r="DW122" s="781"/>
      <c r="DX122" s="781"/>
      <c r="DY122" s="781"/>
      <c r="DZ122" s="782"/>
    </row>
    <row r="123" spans="1:130" s="224"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453</v>
      </c>
      <c r="BP123" s="865"/>
      <c r="BQ123" s="819">
        <v>59813063</v>
      </c>
      <c r="BR123" s="820"/>
      <c r="BS123" s="820"/>
      <c r="BT123" s="820"/>
      <c r="BU123" s="820"/>
      <c r="BV123" s="820">
        <v>57246270</v>
      </c>
      <c r="BW123" s="820"/>
      <c r="BX123" s="820"/>
      <c r="BY123" s="820"/>
      <c r="BZ123" s="820"/>
      <c r="CA123" s="820">
        <v>57320349</v>
      </c>
      <c r="CB123" s="820"/>
      <c r="CC123" s="820"/>
      <c r="CD123" s="820"/>
      <c r="CE123" s="820"/>
      <c r="CF123" s="735"/>
      <c r="CG123" s="736"/>
      <c r="CH123" s="736"/>
      <c r="CI123" s="736"/>
      <c r="CJ123" s="821"/>
      <c r="CK123" s="856"/>
      <c r="CL123" s="842"/>
      <c r="CM123" s="842"/>
      <c r="CN123" s="842"/>
      <c r="CO123" s="843"/>
      <c r="CP123" s="822" t="s">
        <v>398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v>6</v>
      </c>
      <c r="DR125" s="829"/>
      <c r="DS125" s="829"/>
      <c r="DT125" s="829"/>
      <c r="DU125" s="829"/>
      <c r="DV125" s="830">
        <v>0</v>
      </c>
      <c r="DW125" s="830"/>
      <c r="DX125" s="830"/>
      <c r="DY125" s="830"/>
      <c r="DZ125" s="831"/>
    </row>
    <row r="126" spans="1:130" s="224"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1068001</v>
      </c>
      <c r="AB128" s="788"/>
      <c r="AC128" s="788"/>
      <c r="AD128" s="788"/>
      <c r="AE128" s="789"/>
      <c r="AF128" s="790">
        <v>1140492</v>
      </c>
      <c r="AG128" s="788"/>
      <c r="AH128" s="788"/>
      <c r="AI128" s="788"/>
      <c r="AJ128" s="789"/>
      <c r="AK128" s="790">
        <v>1177495</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12.41</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20944000</v>
      </c>
      <c r="AB129" s="767"/>
      <c r="AC129" s="767"/>
      <c r="AD129" s="767"/>
      <c r="AE129" s="768"/>
      <c r="AF129" s="769">
        <v>20506626</v>
      </c>
      <c r="AG129" s="767"/>
      <c r="AH129" s="767"/>
      <c r="AI129" s="767"/>
      <c r="AJ129" s="768"/>
      <c r="AK129" s="769">
        <v>20911291</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17.41</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3064588</v>
      </c>
      <c r="AB130" s="767"/>
      <c r="AC130" s="767"/>
      <c r="AD130" s="767"/>
      <c r="AE130" s="768"/>
      <c r="AF130" s="769">
        <v>3072560</v>
      </c>
      <c r="AG130" s="767"/>
      <c r="AH130" s="767"/>
      <c r="AI130" s="767"/>
      <c r="AJ130" s="768"/>
      <c r="AK130" s="769">
        <v>2955926</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17879412</v>
      </c>
      <c r="AB131" s="751"/>
      <c r="AC131" s="751"/>
      <c r="AD131" s="751"/>
      <c r="AE131" s="752"/>
      <c r="AF131" s="753">
        <v>17434066</v>
      </c>
      <c r="AG131" s="751"/>
      <c r="AH131" s="751"/>
      <c r="AI131" s="751"/>
      <c r="AJ131" s="752"/>
      <c r="AK131" s="753">
        <v>17955365</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0.35813817599999997</v>
      </c>
      <c r="AB132" s="732"/>
      <c r="AC132" s="732"/>
      <c r="AD132" s="732"/>
      <c r="AE132" s="733"/>
      <c r="AF132" s="734">
        <v>-1.1931525300000001</v>
      </c>
      <c r="AG132" s="732"/>
      <c r="AH132" s="732"/>
      <c r="AI132" s="732"/>
      <c r="AJ132" s="733"/>
      <c r="AK132" s="734">
        <v>-1.7156989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0.6</v>
      </c>
      <c r="AB133" s="711"/>
      <c r="AC133" s="711"/>
      <c r="AD133" s="711"/>
      <c r="AE133" s="712"/>
      <c r="AF133" s="710">
        <v>0</v>
      </c>
      <c r="AG133" s="711"/>
      <c r="AH133" s="711"/>
      <c r="AI133" s="711"/>
      <c r="AJ133" s="712"/>
      <c r="AK133" s="710">
        <v>-0.8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WcktlmBCdZnAjTWyjm9hcDNPRCreOWFiWsrBXz2SsmVn8p0Y014zlZOujavRx7KrvMZDBX2+33uMWFbFoUMVA==" saltValue="/WQxMVLsy9QJnFYllY7g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X0DL+0yMveWmbTbn1so6CUG4pxAzdRUd8qZ2drWIgQG0yYtEYzWIFlwwufD6h5StZdM5rmyG1YJtutB69+AxQ==" saltValue="kRNuvCzDgLgOcmWlmny3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n/E86WHjp5J/ismG7N7X1d4NEUbfKM8E63zkzAsLZ2P9BhenFcbV6gdc5K1gfarSoTB/0KLGewsPLxnQnOl9g==" saltValue="YRA3I+G69qCIXwTFTSEo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5" t="s">
        <v>482</v>
      </c>
      <c r="AP7" s="265"/>
      <c r="AQ7" s="266" t="s">
        <v>483</v>
      </c>
      <c r="AR7" s="267"/>
    </row>
    <row r="8" spans="1:46" ht="13.2" x14ac:dyDescent="0.2">
      <c r="A8" s="259"/>
      <c r="AK8" s="268"/>
      <c r="AL8" s="269"/>
      <c r="AM8" s="269"/>
      <c r="AN8" s="270"/>
      <c r="AO8" s="1106"/>
      <c r="AP8" s="271" t="s">
        <v>484</v>
      </c>
      <c r="AQ8" s="272" t="s">
        <v>485</v>
      </c>
      <c r="AR8" s="273" t="s">
        <v>486</v>
      </c>
    </row>
    <row r="9" spans="1:46" ht="13.2" x14ac:dyDescent="0.2">
      <c r="A9" s="259"/>
      <c r="AK9" s="1117" t="s">
        <v>487</v>
      </c>
      <c r="AL9" s="1118"/>
      <c r="AM9" s="1118"/>
      <c r="AN9" s="1119"/>
      <c r="AO9" s="274">
        <v>4581535</v>
      </c>
      <c r="AP9" s="274">
        <v>45721</v>
      </c>
      <c r="AQ9" s="275">
        <v>73824</v>
      </c>
      <c r="AR9" s="276">
        <v>-38.1</v>
      </c>
    </row>
    <row r="10" spans="1:46" ht="13.5" customHeight="1" x14ac:dyDescent="0.2">
      <c r="A10" s="259"/>
      <c r="AK10" s="1117" t="s">
        <v>488</v>
      </c>
      <c r="AL10" s="1118"/>
      <c r="AM10" s="1118"/>
      <c r="AN10" s="1119"/>
      <c r="AO10" s="277">
        <v>730624</v>
      </c>
      <c r="AP10" s="277">
        <v>7291</v>
      </c>
      <c r="AQ10" s="278">
        <v>6244</v>
      </c>
      <c r="AR10" s="279">
        <v>16.8</v>
      </c>
    </row>
    <row r="11" spans="1:46" ht="13.5" customHeight="1" x14ac:dyDescent="0.2">
      <c r="A11" s="259"/>
      <c r="AK11" s="1117" t="s">
        <v>489</v>
      </c>
      <c r="AL11" s="1118"/>
      <c r="AM11" s="1118"/>
      <c r="AN11" s="1119"/>
      <c r="AO11" s="277">
        <v>8877</v>
      </c>
      <c r="AP11" s="277">
        <v>89</v>
      </c>
      <c r="AQ11" s="278">
        <v>1048</v>
      </c>
      <c r="AR11" s="279">
        <v>-91.5</v>
      </c>
    </row>
    <row r="12" spans="1:46" ht="13.5" customHeight="1" x14ac:dyDescent="0.2">
      <c r="A12" s="259"/>
      <c r="AK12" s="1117" t="s">
        <v>490</v>
      </c>
      <c r="AL12" s="1118"/>
      <c r="AM12" s="1118"/>
      <c r="AN12" s="1119"/>
      <c r="AO12" s="277" t="s">
        <v>491</v>
      </c>
      <c r="AP12" s="277" t="s">
        <v>491</v>
      </c>
      <c r="AQ12" s="278">
        <v>8</v>
      </c>
      <c r="AR12" s="279" t="s">
        <v>491</v>
      </c>
    </row>
    <row r="13" spans="1:46" ht="13.5" customHeight="1" x14ac:dyDescent="0.2">
      <c r="A13" s="259"/>
      <c r="AK13" s="1117" t="s">
        <v>492</v>
      </c>
      <c r="AL13" s="1118"/>
      <c r="AM13" s="1118"/>
      <c r="AN13" s="1119"/>
      <c r="AO13" s="277">
        <v>191553</v>
      </c>
      <c r="AP13" s="277">
        <v>1912</v>
      </c>
      <c r="AQ13" s="278">
        <v>2350</v>
      </c>
      <c r="AR13" s="279">
        <v>-18.600000000000001</v>
      </c>
    </row>
    <row r="14" spans="1:46" ht="13.5" customHeight="1" x14ac:dyDescent="0.2">
      <c r="A14" s="259"/>
      <c r="AK14" s="1117" t="s">
        <v>493</v>
      </c>
      <c r="AL14" s="1118"/>
      <c r="AM14" s="1118"/>
      <c r="AN14" s="1119"/>
      <c r="AO14" s="277">
        <v>67157</v>
      </c>
      <c r="AP14" s="277">
        <v>670</v>
      </c>
      <c r="AQ14" s="278">
        <v>1698</v>
      </c>
      <c r="AR14" s="279">
        <v>-60.5</v>
      </c>
    </row>
    <row r="15" spans="1:46" ht="13.5" customHeight="1" x14ac:dyDescent="0.2">
      <c r="A15" s="259"/>
      <c r="AK15" s="1120" t="s">
        <v>494</v>
      </c>
      <c r="AL15" s="1121"/>
      <c r="AM15" s="1121"/>
      <c r="AN15" s="1122"/>
      <c r="AO15" s="277">
        <v>-226162</v>
      </c>
      <c r="AP15" s="277">
        <v>-2257</v>
      </c>
      <c r="AQ15" s="278">
        <v>-3564</v>
      </c>
      <c r="AR15" s="279">
        <v>-36.700000000000003</v>
      </c>
    </row>
    <row r="16" spans="1:46" ht="13.2" x14ac:dyDescent="0.2">
      <c r="A16" s="259"/>
      <c r="AK16" s="1120" t="s">
        <v>177</v>
      </c>
      <c r="AL16" s="1121"/>
      <c r="AM16" s="1121"/>
      <c r="AN16" s="1122"/>
      <c r="AO16" s="277">
        <v>5353584</v>
      </c>
      <c r="AP16" s="277">
        <v>53425</v>
      </c>
      <c r="AQ16" s="278">
        <v>81608</v>
      </c>
      <c r="AR16" s="279">
        <v>-34.5</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23" t="s">
        <v>499</v>
      </c>
      <c r="AL21" s="1124"/>
      <c r="AM21" s="1124"/>
      <c r="AN21" s="1125"/>
      <c r="AO21" s="289">
        <v>4.74</v>
      </c>
      <c r="AP21" s="290">
        <v>7.59</v>
      </c>
      <c r="AQ21" s="291">
        <v>-2.85</v>
      </c>
      <c r="AS21" s="292"/>
      <c r="AT21" s="288"/>
    </row>
    <row r="22" spans="1:46" s="260" customFormat="1" ht="13.2" x14ac:dyDescent="0.2">
      <c r="A22" s="288"/>
      <c r="AK22" s="1123" t="s">
        <v>500</v>
      </c>
      <c r="AL22" s="1124"/>
      <c r="AM22" s="1124"/>
      <c r="AN22" s="1125"/>
      <c r="AO22" s="293">
        <v>96.1</v>
      </c>
      <c r="AP22" s="294">
        <v>98.2</v>
      </c>
      <c r="AQ22" s="295">
        <v>-2.1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5" t="s">
        <v>482</v>
      </c>
      <c r="AP30" s="265"/>
      <c r="AQ30" s="266" t="s">
        <v>483</v>
      </c>
      <c r="AR30" s="267"/>
    </row>
    <row r="31" spans="1:46" ht="13.2" x14ac:dyDescent="0.2">
      <c r="A31" s="259"/>
      <c r="AK31" s="268"/>
      <c r="AL31" s="269"/>
      <c r="AM31" s="269"/>
      <c r="AN31" s="270"/>
      <c r="AO31" s="1106"/>
      <c r="AP31" s="271" t="s">
        <v>484</v>
      </c>
      <c r="AQ31" s="272" t="s">
        <v>485</v>
      </c>
      <c r="AR31" s="273" t="s">
        <v>486</v>
      </c>
    </row>
    <row r="32" spans="1:46" ht="27" customHeight="1" x14ac:dyDescent="0.2">
      <c r="A32" s="259"/>
      <c r="AK32" s="1107" t="s">
        <v>504</v>
      </c>
      <c r="AL32" s="1108"/>
      <c r="AM32" s="1108"/>
      <c r="AN32" s="1109"/>
      <c r="AO32" s="303">
        <v>2140397</v>
      </c>
      <c r="AP32" s="303">
        <v>21360</v>
      </c>
      <c r="AQ32" s="304">
        <v>42992</v>
      </c>
      <c r="AR32" s="305">
        <v>-50.3</v>
      </c>
    </row>
    <row r="33" spans="1:46" ht="13.5" customHeight="1" x14ac:dyDescent="0.2">
      <c r="A33" s="259"/>
      <c r="AK33" s="1107" t="s">
        <v>505</v>
      </c>
      <c r="AL33" s="1108"/>
      <c r="AM33" s="1108"/>
      <c r="AN33" s="1109"/>
      <c r="AO33" s="303" t="s">
        <v>491</v>
      </c>
      <c r="AP33" s="303" t="s">
        <v>491</v>
      </c>
      <c r="AQ33" s="304" t="s">
        <v>491</v>
      </c>
      <c r="AR33" s="305" t="s">
        <v>491</v>
      </c>
    </row>
    <row r="34" spans="1:46" ht="27" customHeight="1" x14ac:dyDescent="0.2">
      <c r="A34" s="259"/>
      <c r="AK34" s="1107" t="s">
        <v>506</v>
      </c>
      <c r="AL34" s="1108"/>
      <c r="AM34" s="1108"/>
      <c r="AN34" s="1109"/>
      <c r="AO34" s="303" t="s">
        <v>491</v>
      </c>
      <c r="AP34" s="303" t="s">
        <v>491</v>
      </c>
      <c r="AQ34" s="304">
        <v>43</v>
      </c>
      <c r="AR34" s="305" t="s">
        <v>491</v>
      </c>
    </row>
    <row r="35" spans="1:46" ht="27" customHeight="1" x14ac:dyDescent="0.2">
      <c r="A35" s="259"/>
      <c r="AK35" s="1107" t="s">
        <v>507</v>
      </c>
      <c r="AL35" s="1108"/>
      <c r="AM35" s="1108"/>
      <c r="AN35" s="1109"/>
      <c r="AO35" s="303">
        <v>1403209</v>
      </c>
      <c r="AP35" s="303">
        <v>14003</v>
      </c>
      <c r="AQ35" s="304">
        <v>11969</v>
      </c>
      <c r="AR35" s="305">
        <v>17</v>
      </c>
    </row>
    <row r="36" spans="1:46" ht="27" customHeight="1" x14ac:dyDescent="0.2">
      <c r="A36" s="259"/>
      <c r="AK36" s="1107" t="s">
        <v>508</v>
      </c>
      <c r="AL36" s="1108"/>
      <c r="AM36" s="1108"/>
      <c r="AN36" s="1109"/>
      <c r="AO36" s="303">
        <v>281755</v>
      </c>
      <c r="AP36" s="303">
        <v>2812</v>
      </c>
      <c r="AQ36" s="304">
        <v>2138</v>
      </c>
      <c r="AR36" s="305">
        <v>31.5</v>
      </c>
    </row>
    <row r="37" spans="1:46" ht="13.5" customHeight="1" x14ac:dyDescent="0.2">
      <c r="A37" s="259"/>
      <c r="AK37" s="1107" t="s">
        <v>509</v>
      </c>
      <c r="AL37" s="1108"/>
      <c r="AM37" s="1108"/>
      <c r="AN37" s="1109"/>
      <c r="AO37" s="303" t="s">
        <v>491</v>
      </c>
      <c r="AP37" s="303" t="s">
        <v>491</v>
      </c>
      <c r="AQ37" s="304">
        <v>592</v>
      </c>
      <c r="AR37" s="305" t="s">
        <v>491</v>
      </c>
    </row>
    <row r="38" spans="1:46" ht="27" customHeight="1" x14ac:dyDescent="0.2">
      <c r="A38" s="259"/>
      <c r="AK38" s="1110" t="s">
        <v>510</v>
      </c>
      <c r="AL38" s="1111"/>
      <c r="AM38" s="1111"/>
      <c r="AN38" s="1112"/>
      <c r="AO38" s="306" t="s">
        <v>491</v>
      </c>
      <c r="AP38" s="306" t="s">
        <v>491</v>
      </c>
      <c r="AQ38" s="307">
        <v>2</v>
      </c>
      <c r="AR38" s="295" t="s">
        <v>491</v>
      </c>
      <c r="AS38" s="302"/>
    </row>
    <row r="39" spans="1:46" ht="13.2" x14ac:dyDescent="0.2">
      <c r="A39" s="259"/>
      <c r="AK39" s="1110" t="s">
        <v>511</v>
      </c>
      <c r="AL39" s="1111"/>
      <c r="AM39" s="1111"/>
      <c r="AN39" s="1112"/>
      <c r="AO39" s="303">
        <v>-1177495</v>
      </c>
      <c r="AP39" s="303">
        <v>-11751</v>
      </c>
      <c r="AQ39" s="304">
        <v>-5777</v>
      </c>
      <c r="AR39" s="305">
        <v>103.4</v>
      </c>
      <c r="AS39" s="302"/>
    </row>
    <row r="40" spans="1:46" ht="27" customHeight="1" x14ac:dyDescent="0.2">
      <c r="A40" s="259"/>
      <c r="AK40" s="1107" t="s">
        <v>512</v>
      </c>
      <c r="AL40" s="1108"/>
      <c r="AM40" s="1108"/>
      <c r="AN40" s="1109"/>
      <c r="AO40" s="303">
        <v>-2955926</v>
      </c>
      <c r="AP40" s="303">
        <v>-29498</v>
      </c>
      <c r="AQ40" s="304">
        <v>-36457</v>
      </c>
      <c r="AR40" s="305">
        <v>-19.100000000000001</v>
      </c>
      <c r="AS40" s="302"/>
    </row>
    <row r="41" spans="1:46" ht="13.2" x14ac:dyDescent="0.2">
      <c r="A41" s="259"/>
      <c r="AK41" s="1113" t="s">
        <v>287</v>
      </c>
      <c r="AL41" s="1114"/>
      <c r="AM41" s="1114"/>
      <c r="AN41" s="1115"/>
      <c r="AO41" s="303">
        <v>-308060</v>
      </c>
      <c r="AP41" s="303">
        <v>-3074</v>
      </c>
      <c r="AQ41" s="304">
        <v>15502</v>
      </c>
      <c r="AR41" s="305">
        <v>-119.8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00" t="s">
        <v>482</v>
      </c>
      <c r="AN49" s="1102" t="s">
        <v>515</v>
      </c>
      <c r="AO49" s="1103"/>
      <c r="AP49" s="1103"/>
      <c r="AQ49" s="1103"/>
      <c r="AR49" s="1104"/>
    </row>
    <row r="50" spans="1:44" ht="13.2" x14ac:dyDescent="0.2">
      <c r="A50" s="259"/>
      <c r="AK50" s="317"/>
      <c r="AL50" s="318"/>
      <c r="AM50" s="1101"/>
      <c r="AN50" s="319" t="s">
        <v>516</v>
      </c>
      <c r="AO50" s="320" t="s">
        <v>517</v>
      </c>
      <c r="AP50" s="321" t="s">
        <v>518</v>
      </c>
      <c r="AQ50" s="322" t="s">
        <v>519</v>
      </c>
      <c r="AR50" s="323" t="s">
        <v>520</v>
      </c>
    </row>
    <row r="51" spans="1:44" ht="13.2" x14ac:dyDescent="0.2">
      <c r="A51" s="259"/>
      <c r="AK51" s="315" t="s">
        <v>521</v>
      </c>
      <c r="AL51" s="316"/>
      <c r="AM51" s="324">
        <v>5515076</v>
      </c>
      <c r="AN51" s="325">
        <v>53897</v>
      </c>
      <c r="AO51" s="326">
        <v>83.5</v>
      </c>
      <c r="AP51" s="327">
        <v>62383</v>
      </c>
      <c r="AQ51" s="328">
        <v>14.1</v>
      </c>
      <c r="AR51" s="329">
        <v>69.400000000000006</v>
      </c>
    </row>
    <row r="52" spans="1:44" ht="13.2" x14ac:dyDescent="0.2">
      <c r="A52" s="259"/>
      <c r="AK52" s="330"/>
      <c r="AL52" s="331" t="s">
        <v>522</v>
      </c>
      <c r="AM52" s="332">
        <v>4260462</v>
      </c>
      <c r="AN52" s="333">
        <v>41636</v>
      </c>
      <c r="AO52" s="334">
        <v>131.4</v>
      </c>
      <c r="AP52" s="335">
        <v>35325</v>
      </c>
      <c r="AQ52" s="336">
        <v>7.6</v>
      </c>
      <c r="AR52" s="337">
        <v>123.8</v>
      </c>
    </row>
    <row r="53" spans="1:44" ht="13.2" x14ac:dyDescent="0.2">
      <c r="A53" s="259"/>
      <c r="AK53" s="315" t="s">
        <v>523</v>
      </c>
      <c r="AL53" s="316"/>
      <c r="AM53" s="324">
        <v>3462938</v>
      </c>
      <c r="AN53" s="325">
        <v>34098</v>
      </c>
      <c r="AO53" s="326">
        <v>-36.700000000000003</v>
      </c>
      <c r="AP53" s="327">
        <v>63812</v>
      </c>
      <c r="AQ53" s="328">
        <v>2.2999999999999998</v>
      </c>
      <c r="AR53" s="329">
        <v>-39</v>
      </c>
    </row>
    <row r="54" spans="1:44" ht="13.2" x14ac:dyDescent="0.2">
      <c r="A54" s="259"/>
      <c r="AK54" s="330"/>
      <c r="AL54" s="331" t="s">
        <v>522</v>
      </c>
      <c r="AM54" s="332">
        <v>2579750</v>
      </c>
      <c r="AN54" s="333">
        <v>25402</v>
      </c>
      <c r="AO54" s="334">
        <v>-39</v>
      </c>
      <c r="AP54" s="335">
        <v>33848</v>
      </c>
      <c r="AQ54" s="336">
        <v>-4.2</v>
      </c>
      <c r="AR54" s="337">
        <v>-34.799999999999997</v>
      </c>
    </row>
    <row r="55" spans="1:44" ht="13.2" x14ac:dyDescent="0.2">
      <c r="A55" s="259"/>
      <c r="AK55" s="315" t="s">
        <v>524</v>
      </c>
      <c r="AL55" s="316"/>
      <c r="AM55" s="324">
        <v>2517264</v>
      </c>
      <c r="AN55" s="325">
        <v>24982</v>
      </c>
      <c r="AO55" s="326">
        <v>-26.7</v>
      </c>
      <c r="AP55" s="327">
        <v>54225</v>
      </c>
      <c r="AQ55" s="328">
        <v>-15</v>
      </c>
      <c r="AR55" s="329">
        <v>-11.7</v>
      </c>
    </row>
    <row r="56" spans="1:44" ht="13.2" x14ac:dyDescent="0.2">
      <c r="A56" s="259"/>
      <c r="AK56" s="330"/>
      <c r="AL56" s="331" t="s">
        <v>522</v>
      </c>
      <c r="AM56" s="332">
        <v>1422326</v>
      </c>
      <c r="AN56" s="333">
        <v>14115</v>
      </c>
      <c r="AO56" s="334">
        <v>-44.4</v>
      </c>
      <c r="AP56" s="335">
        <v>27337</v>
      </c>
      <c r="AQ56" s="336">
        <v>-19.2</v>
      </c>
      <c r="AR56" s="337">
        <v>-25.2</v>
      </c>
    </row>
    <row r="57" spans="1:44" ht="13.2" x14ac:dyDescent="0.2">
      <c r="A57" s="259"/>
      <c r="AK57" s="315" t="s">
        <v>525</v>
      </c>
      <c r="AL57" s="316"/>
      <c r="AM57" s="324">
        <v>1646466</v>
      </c>
      <c r="AN57" s="325">
        <v>16365</v>
      </c>
      <c r="AO57" s="326">
        <v>-34.5</v>
      </c>
      <c r="AP57" s="327">
        <v>54016</v>
      </c>
      <c r="AQ57" s="328">
        <v>-0.4</v>
      </c>
      <c r="AR57" s="329">
        <v>-34.1</v>
      </c>
    </row>
    <row r="58" spans="1:44" ht="13.2" x14ac:dyDescent="0.2">
      <c r="A58" s="259"/>
      <c r="AK58" s="330"/>
      <c r="AL58" s="331" t="s">
        <v>522</v>
      </c>
      <c r="AM58" s="332">
        <v>1198986</v>
      </c>
      <c r="AN58" s="333">
        <v>11917</v>
      </c>
      <c r="AO58" s="334">
        <v>-15.6</v>
      </c>
      <c r="AP58" s="335">
        <v>28078</v>
      </c>
      <c r="AQ58" s="336">
        <v>2.7</v>
      </c>
      <c r="AR58" s="337">
        <v>-18.3</v>
      </c>
    </row>
    <row r="59" spans="1:44" ht="13.2" x14ac:dyDescent="0.2">
      <c r="A59" s="259"/>
      <c r="AK59" s="315" t="s">
        <v>526</v>
      </c>
      <c r="AL59" s="316"/>
      <c r="AM59" s="324">
        <v>2739891</v>
      </c>
      <c r="AN59" s="325">
        <v>27342</v>
      </c>
      <c r="AO59" s="326">
        <v>67.099999999999994</v>
      </c>
      <c r="AP59" s="327">
        <v>52786</v>
      </c>
      <c r="AQ59" s="328">
        <v>-2.2999999999999998</v>
      </c>
      <c r="AR59" s="329">
        <v>69.400000000000006</v>
      </c>
    </row>
    <row r="60" spans="1:44" ht="13.2" x14ac:dyDescent="0.2">
      <c r="A60" s="259"/>
      <c r="AK60" s="330"/>
      <c r="AL60" s="331" t="s">
        <v>522</v>
      </c>
      <c r="AM60" s="332">
        <v>1901463</v>
      </c>
      <c r="AN60" s="333">
        <v>18975</v>
      </c>
      <c r="AO60" s="334">
        <v>59.2</v>
      </c>
      <c r="AP60" s="335">
        <v>28742</v>
      </c>
      <c r="AQ60" s="336">
        <v>2.4</v>
      </c>
      <c r="AR60" s="337">
        <v>56.8</v>
      </c>
    </row>
    <row r="61" spans="1:44" ht="13.2" x14ac:dyDescent="0.2">
      <c r="A61" s="259"/>
      <c r="AK61" s="315" t="s">
        <v>527</v>
      </c>
      <c r="AL61" s="338"/>
      <c r="AM61" s="324">
        <v>3176327</v>
      </c>
      <c r="AN61" s="325">
        <v>31337</v>
      </c>
      <c r="AO61" s="326">
        <v>10.5</v>
      </c>
      <c r="AP61" s="327">
        <v>57444</v>
      </c>
      <c r="AQ61" s="339">
        <v>-0.3</v>
      </c>
      <c r="AR61" s="329">
        <v>10.8</v>
      </c>
    </row>
    <row r="62" spans="1:44" ht="13.2" x14ac:dyDescent="0.2">
      <c r="A62" s="259"/>
      <c r="AK62" s="330"/>
      <c r="AL62" s="331" t="s">
        <v>522</v>
      </c>
      <c r="AM62" s="332">
        <v>2272597</v>
      </c>
      <c r="AN62" s="333">
        <v>22409</v>
      </c>
      <c r="AO62" s="334">
        <v>18.3</v>
      </c>
      <c r="AP62" s="335">
        <v>30666</v>
      </c>
      <c r="AQ62" s="336">
        <v>-2.1</v>
      </c>
      <c r="AR62" s="337">
        <v>20.399999999999999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6Pm9EPNEYSaw2nA1/aDf9Mv9okEwkcqqPj3BNtWaY6SHSDNSU4lEQhTA+nebNClykncOJhnzXCg6fcxO8w2rfA==" saltValue="lSFMIDu7OrvCSgbUrsfa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dqGCEZSHfR1yBnxBhYV46Viru/7PFiFKXIfj4GNLdlxxYj/52EINcbEp+Nn6xWQg7QwDy36ED8RTEIb1Z+1ebw==" saltValue="nM15XyyTWOil48uR32tW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LstY9sgg8giGbefI2MVcYThmcBpIjAjPWTv5s3PkDCXgynIREgWE5qDAaCJkrpyWP/eDVd8XwLInNfGrTtwfHQ==" saltValue="VmIV5b25d1e888oXdiUo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31.31</v>
      </c>
      <c r="G47" s="12">
        <v>32.78</v>
      </c>
      <c r="H47" s="12">
        <v>33.270000000000003</v>
      </c>
      <c r="I47" s="12">
        <v>40.36</v>
      </c>
      <c r="J47" s="13">
        <v>45.18</v>
      </c>
    </row>
    <row r="48" spans="2:10" ht="57.75" customHeight="1" x14ac:dyDescent="0.2">
      <c r="B48" s="14"/>
      <c r="C48" s="1128" t="s">
        <v>4</v>
      </c>
      <c r="D48" s="1128"/>
      <c r="E48" s="1129"/>
      <c r="F48" s="15">
        <v>8.4600000000000009</v>
      </c>
      <c r="G48" s="16">
        <v>7.64</v>
      </c>
      <c r="H48" s="16">
        <v>11.34</v>
      </c>
      <c r="I48" s="16">
        <v>12.67</v>
      </c>
      <c r="J48" s="17">
        <v>13.44</v>
      </c>
    </row>
    <row r="49" spans="2:10" ht="57.75" customHeight="1" thickBot="1" x14ac:dyDescent="0.25">
      <c r="B49" s="18"/>
      <c r="C49" s="1130" t="s">
        <v>5</v>
      </c>
      <c r="D49" s="1130"/>
      <c r="E49" s="1131"/>
      <c r="F49" s="19">
        <v>3.44</v>
      </c>
      <c r="G49" s="20">
        <v>1.76</v>
      </c>
      <c r="H49" s="20">
        <v>6.35</v>
      </c>
      <c r="I49" s="20">
        <v>7.48</v>
      </c>
      <c r="J49" s="21">
        <v>6.61</v>
      </c>
    </row>
    <row r="50" spans="2:10" ht="13.2" x14ac:dyDescent="0.2"/>
  </sheetData>
  <sheetProtection algorithmName="SHA-512" hashValue="gjh2pnEMRjp+tzjdvY9ZjjqyyZM/rDVYxJJ1+MxTh0gN1IImf5OMDGwUx49Ic2YAmuq5CG67wZP6bUKAK3vKUQ==" saltValue="H4p9HlufYufMtgnDoxq+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AN24-0370</cp:lastModifiedBy>
  <cp:lastPrinted>2025-03-06T02:20:13Z</cp:lastPrinted>
  <dcterms:created xsi:type="dcterms:W3CDTF">2025-02-19T02:44:13Z</dcterms:created>
  <dcterms:modified xsi:type="dcterms:W3CDTF">2025-09-12T02:18:59Z</dcterms:modified>
  <cp:category/>
</cp:coreProperties>
</file>