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39\財政課\財政係\常用\16 財政指標\財政状況資料集\R5（R4決算）\"/>
    </mc:Choice>
  </mc:AlternateContent>
  <bookViews>
    <workbookView xWindow="0" yWindow="0" windowWidth="28800" windowHeight="12300" activeTab="7"/>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CR102" i="12"/>
  <c r="AU88" i="12"/>
  <c r="AP88" i="12"/>
  <c r="AF88" i="12"/>
  <c r="AP63" i="12"/>
  <c r="AU63" i="12"/>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W34" i="10"/>
  <c r="BW35" i="10" s="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<sst xmlns="http://schemas.openxmlformats.org/spreadsheetml/2006/main" count="1192" uniqueCount="624">
  <si>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</si>
  <si>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</si>
  <si>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</si>
  <si>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</si>
  <si>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</si>
  <si>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</si>
  <si>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</si>
  <si>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</si>
  <si>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</si>
  <si>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</si>
  <si>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</si>
  <si>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</si>
  <si>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</si>
  <si>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</si>
  <si>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</si>
  <si>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</si>
  <si>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</si>
  <si>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</si>
  <si>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</si>
  <si>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</si>
  <si>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</si>
  <si>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</si>
  <si>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</si>
  <si>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</si>
  <si>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</si>
  <si>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</si>
  <si>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</si>
  <si>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</si>
  <si>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</si>
  <si>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</si>
  <si>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</si>
  <si>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</si>
  <si>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</si>
  <si>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</si>
  <si>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</si>
  <si>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</si>
  <si>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</si>
  <si>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</si>
  <si>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</si>
  <si>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</si>
  <si>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</si>
  <si>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</si>
  <si>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</si>
  <si>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</si>
  <si>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</si>
  <si>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</si>
  <si>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</si>
  <si>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</si>
  <si>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</si>
  <si>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</si>
  <si>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</si>
  <si>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</si>
  <si>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</si>
  <si>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</si>
  <si>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</si>
  <si>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</si>
  <si>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</si>
  <si>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</si>
  <si>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</si>
  <si>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</si>
  <si>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</si>
  <si>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</si>
  <si>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</si>
  <si>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</si>
  <si>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</si>
  <si>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</si>
  <si>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</si>
  <si>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</si>
  <si>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</si>
  <si>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</si>
  <si>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</si>
  <si>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</si>
  <si>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</si>
  <si>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</si>
  <si>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</si>
  <si>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</si>
  <si>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</si>
  <si>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</si>
  <si>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</si>
  <si>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</si>
  <si>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</si>
  <si>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</si>
  <si>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</si>
  <si>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</si>
  <si>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</si>
  <si>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</si>
  <si>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</si>
  <si>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</si>
  <si>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</si>
  <si>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</si>
  <si>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</si>
  <si>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</si>
  <si>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</si>
  <si>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</si>
  <si>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</si>
  <si>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</si>
  <si>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</si>
  <si>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</si>
  <si>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</si>
  <si>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</si>
  <si>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可児市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</si>
  <si>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</si>
  <si>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</si>
  <si>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</si>
  <si>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</si>
  <si>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</si>
  <si>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</si>
  <si>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</si>
  <si>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</si>
  <si>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</si>
  <si>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</si>
  <si>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</si>
  <si>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</si>
  <si>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</si>
  <si>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</si>
  <si>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</si>
  <si>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</si>
  <si>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</si>
  <si>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</si>
  <si>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</si>
  <si>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</si>
  <si>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</si>
  <si>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</si>
  <si>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</si>
  <si>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</si>
  <si>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</si>
  <si>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</si>
  <si>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</si>
  <si>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</si>
  <si>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</si>
  <si>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</si>
  <si>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</si>
  <si>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</si>
  <si>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</si>
  <si>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</si>
  <si>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</si>
  <si>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</si>
  <si>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</si>
  <si>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</si>
  <si>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</si>
  <si>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</si>
  <si>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</si>
  <si>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</si>
  <si>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</si>
  <si>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</si>
  <si>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</si>
  <si>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</si>
  <si>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</si>
  <si>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</si>
  <si>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</si>
  <si>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</si>
  <si>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</si>
  <si>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</si>
  <si>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</si>
  <si>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</si>
  <si>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</si>
  <si>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</si>
  <si>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</si>
  <si>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</si>
  <si>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</si>
  <si>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</si>
  <si>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</si>
  <si>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</si>
  <si>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</si>
  <si>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</si>
  <si>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</si>
  <si>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</si>
  <si>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</si>
  <si>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</si>
  <si>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</si>
  <si>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</si>
  <si>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</si>
  <si>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</si>
  <si>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</si>
  <si>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</si>
  <si>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</si>
  <si>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</si>
  <si>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</si>
  <si>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</si>
  <si>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</si>
  <si>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</si>
  <si>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</si>
  <si>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</si>
  <si>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</si>
  <si>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</si>
  <si>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</si>
  <si>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</si>
  <si>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</si>
  <si>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</si>
  <si>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</si>
  <si>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</si>
  <si>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</si>
  <si>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</si>
  <si>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</si>
  <si>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</si>
  <si>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</si>
  <si>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</si>
  <si>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</si>
  <si>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</si>
  <si>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</si>
  <si>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</si>
  <si>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</si>
  <si>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</si>
  <si>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</si>
  <si>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</si>
  <si>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</si>
  <si>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</si>
  <si>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</si>
  <si>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</si>
  <si>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</si>
  <si>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</si>
  <si>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</si>
  <si>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</si>
  <si>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</si>
  <si>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</si>
  <si>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</si>
  <si>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</si>
  <si>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</si>
  <si>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</si>
  <si>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</si>
  <si>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</si>
  <si>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岐阜県可児市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</si>
  <si>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</si>
  <si>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</si>
  <si>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</si>
  <si>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</si>
  <si>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</si>
  <si>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</si>
  <si>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</si>
  <si>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</si>
  <si>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</si>
  <si>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</si>
  <si>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</si>
  <si>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</si>
  <si>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</si>
  <si>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</si>
  <si>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</si>
  <si>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</si>
  <si>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</si>
  <si>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</si>
  <si>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</si>
  <si>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</si>
  <si>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</si>
  <si>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</si>
  <si>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</si>
  <si>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</si>
  <si>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</si>
  <si>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</si>
  <si>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</si>
  <si>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</si>
  <si>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</si>
  <si>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</si>
  <si>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</si>
  <si>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</si>
  <si>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</si>
  <si>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</si>
  <si>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</si>
  <si>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</si>
  <si>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</si>
  <si>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</si>
  <si>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</si>
  <si>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</si>
  <si>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</si>
  <si>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</si>
  <si>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</si>
  <si>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</si>
  <si>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</si>
  <si>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</si>
  <si>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</si>
  <si>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</si>
  <si>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</si>
  <si>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</si>
  <si>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</si>
  <si>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</si>
  <si>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</si>
  <si>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</si>
  <si>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</si>
  <si>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</si>
  <si>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</si>
  <si>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</si>
  <si>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</si>
  <si>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</si>
  <si>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</si>
  <si>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</si>
  <si>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</si>
  <si>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</si>
  <si>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</si>
  <si>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</si>
  <si>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</si>
  <si>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</si>
  <si>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</si>
  <si>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</si>
  <si>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</si>
  <si>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</si>
  <si>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</si>
  <si>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</si>
  <si>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</si>
  <si>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</si>
  <si>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</si>
  <si>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</si>
  <si>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</si>
  <si>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</si>
  <si>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</si>
  <si>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</si>
  <si>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</si>
  <si>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</si>
  <si>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</si>
  <si>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</si>
  <si>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</si>
  <si>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</si>
  <si>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</si>
  <si>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</si>
  <si>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</si>
  <si>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</si>
  <si>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</si>
  <si>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</si>
  <si>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</si>
  <si>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</si>
  <si>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</si>
  <si>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</si>
  <si>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</si>
  <si>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</si>
  <si>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</si>
  <si>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</si>
  <si>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</si>
  <si>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</si>
  <si>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</si>
  <si>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</si>
  <si>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</si>
  <si>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</si>
  <si>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</si>
  <si>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</si>
  <si>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</si>
  <si>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</si>
  <si>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</si>
  <si>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</si>
  <si>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</si>
  <si>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</si>
  <si>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</si>
  <si>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</si>
  <si>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</si>
  <si>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</si>
  <si>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</si>
  <si>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</si>
  <si>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</si>
  <si>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</si>
  <si>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</si>
  <si>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</si>
  <si>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</si>
  <si>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</si>
  <si>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</si>
  <si>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</si>
  <si>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</si>
  <si>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</si>
  <si>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</si>
  <si>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</si>
  <si>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</si>
  <si>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</si>
  <si>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</si>
  <si>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</si>
  <si>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</si>
  <si>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</si>
  <si>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</si>
  <si>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</si>
  <si>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</si>
  <si>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</si>
  <si>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</si>
  <si>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</si>
  <si>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</si>
  <si>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</si>
  <si>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</si>
  <si>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</si>
  <si>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</si>
  <si>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</si>
  <si>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</si>
  <si>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岐阜県可児市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</si>
  <si>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</si>
  <si>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</si>
  <si>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</si>
  <si>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</si>
  <si>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</si>
  <si>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</si>
  <si>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</si>
  <si>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</si>
  <si>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</si>
  <si>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</si>
  <si>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</si>
  <si>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</si>
  <si>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</si>
  <si>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</si>
  <si>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</si>
  <si>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</si>
  <si>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</si>
  <si>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</si>
  <si>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</si>
  <si>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</si>
  <si>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自家用工業用水道事業特別会計</t>
    <phoneticPr fontId="5"/>
  </si>
  <si>
    <t>可児駅東土地区画整理事業特別会計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</si>
  <si>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</si>
  <si>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</si>
  <si>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</si>
  <si>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</si>
  <si>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</si>
  <si>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</si>
  <si>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</si>
  <si>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</si>
  <si>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</si>
  <si>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</si>
  <si>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</si>
  <si>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</si>
  <si>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</si>
  <si>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</si>
  <si>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</si>
  <si>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</si>
  <si>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</si>
  <si>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</si>
  <si>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</si>
  <si>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</si>
  <si>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</si>
  <si>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</si>
  <si>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</si>
  <si>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可児御嵩インターチェンジ工業団地開発事業特別会計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</si>
  <si>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</si>
  <si>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</si>
  <si>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</si>
  <si>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</si>
  <si>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</si>
  <si>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</si>
  <si>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</si>
  <si>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</si>
  <si>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</si>
  <si>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</si>
  <si>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</si>
  <si>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</si>
  <si>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</si>
  <si>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</si>
  <si>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</si>
  <si>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</si>
  <si>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</si>
  <si>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</si>
  <si>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</si>
  <si>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</si>
  <si>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</si>
  <si>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</si>
  <si>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</si>
  <si>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</si>
  <si>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</si>
  <si>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</si>
  <si>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</si>
  <si>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</si>
  <si>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</si>
  <si>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</si>
  <si>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</si>
  <si>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</si>
  <si>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</si>
  <si>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</si>
  <si>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</si>
  <si>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</si>
  <si>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</si>
  <si>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</si>
  <si>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</si>
  <si>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</si>
  <si>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</si>
  <si>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</si>
  <si>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</si>
  <si>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</si>
  <si>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</si>
  <si>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</si>
  <si>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</si>
  <si>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</si>
  <si>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</si>
  <si>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</si>
  <si>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</si>
  <si>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</si>
  <si>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</si>
  <si>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</si>
  <si>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</si>
  <si>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</si>
  <si>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</si>
  <si>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</si>
  <si>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</si>
  <si>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</si>
  <si>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</si>
  <si>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</si>
  <si>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</si>
  <si>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</si>
  <si>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可児御嵩インターチェンジ工業団地開発事業特別会計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</si>
  <si>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</si>
  <si>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</si>
  <si>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</si>
  <si>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</si>
  <si>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</si>
  <si>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</si>
  <si>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</si>
  <si>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</si>
  <si>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</si>
  <si>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</si>
  <si>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</si>
  <si>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</si>
  <si>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</si>
  <si>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</si>
  <si>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</si>
  <si>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</si>
  <si>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</si>
  <si>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</si>
  <si>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</si>
  <si>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</si>
  <si>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</si>
  <si>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</si>
  <si>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</si>
  <si>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</si>
  <si>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</si>
  <si>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</si>
  <si>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</si>
  <si>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</si>
  <si>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</si>
  <si>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</si>
  <si>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</si>
  <si>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</si>
  <si>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</si>
  <si>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</si>
  <si>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</si>
  <si>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</si>
  <si>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</si>
  <si>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</si>
  <si>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</si>
  <si>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</si>
  <si>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</si>
  <si>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</si>
  <si>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</si>
  <si>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</si>
  <si>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</si>
  <si>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</si>
  <si>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</si>
  <si>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</si>
  <si>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</si>
  <si>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</si>
  <si>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</si>
  <si>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</si>
  <si>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</si>
  <si>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</si>
  <si>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</si>
  <si>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</si>
  <si>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</si>
  <si>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</si>
  <si>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</si>
  <si>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</si>
  <si>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</si>
  <si>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</si>
  <si>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</si>
  <si>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</si>
  <si>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</si>
  <si>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</si>
  <si>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</si>
  <si>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</si>
  <si>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</si>
  <si>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</si>
  <si>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</si>
  <si>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</si>
  <si>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</si>
  <si>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</si>
  <si>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</si>
  <si>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</si>
  <si>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</si>
  <si>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</si>
  <si>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</si>
  <si>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</si>
  <si>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</si>
  <si>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</si>
  <si>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3.06</t>
  </si>
  <si>
    <t>水道事業会計</t>
  </si>
  <si>
    <t>一般会計</t>
  </si>
  <si>
    <t>下水道事業会計</t>
  </si>
  <si>
    <t>介護保険特別会計（保険事業勘定）</t>
  </si>
  <si>
    <t>国民健康保険事業特別会計</t>
  </si>
  <si>
    <t>自家用工業用水道事業特別会計</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</si>
  <si>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</si>
  <si>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</si>
  <si>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</si>
  <si>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</si>
  <si>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</si>
  <si>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</si>
  <si>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</si>
  <si>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</si>
  <si>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</si>
  <si>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</si>
  <si>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rPh sb="0" eb="8">
      <t>コウキョウシセツセイビキキン</t>
    </rPh>
    <phoneticPr fontId="5"/>
  </si>
  <si>
    <t>まちづくり振興基金</t>
    <rPh sb="5" eb="9">
      <t>シンコウキキン</t>
    </rPh>
    <phoneticPr fontId="5"/>
  </si>
  <si>
    <t>久々利ため池管理基金</t>
    <rPh sb="0" eb="3">
      <t>ククリ</t>
    </rPh>
    <rPh sb="5" eb="6">
      <t>イケ</t>
    </rPh>
    <rPh sb="6" eb="8">
      <t>カンリ</t>
    </rPh>
    <rPh sb="8" eb="10">
      <t>キキン</t>
    </rPh>
    <phoneticPr fontId="5"/>
  </si>
  <si>
    <t>森林環境基金</t>
    <rPh sb="0" eb="6">
      <t>シンリンカンキョウキキン</t>
    </rPh>
    <phoneticPr fontId="5"/>
  </si>
  <si>
    <t>地域福祉基金</t>
    <rPh sb="0" eb="6">
      <t>チイキフクシキキン</t>
    </rPh>
    <phoneticPr fontId="5"/>
  </si>
  <si>
    <t>-</t>
    <phoneticPr fontId="2"/>
  </si>
  <si>
    <t>可茂衛生施設利用組合</t>
    <phoneticPr fontId="2"/>
  </si>
  <si>
    <t>可児川防災等ため池組合</t>
    <phoneticPr fontId="2"/>
  </si>
  <si>
    <t>可児市・御嵩町中学校組合</t>
    <phoneticPr fontId="2"/>
  </si>
  <si>
    <t>岐阜県市町村会館組合</t>
    <phoneticPr fontId="2"/>
  </si>
  <si>
    <t>岐阜県市町村職員退職手当組合</t>
    <phoneticPr fontId="2"/>
  </si>
  <si>
    <t>可茂消防事務組合</t>
    <phoneticPr fontId="2"/>
  </si>
  <si>
    <t>後期高齢者医療連合（一般会計分）</t>
  </si>
  <si>
    <t>後期高齢者医療連合（特別会計分）</t>
  </si>
  <si>
    <t>可茂公設地方卸売市場組合</t>
    <phoneticPr fontId="2"/>
  </si>
  <si>
    <t>可児市体育連盟</t>
    <rPh sb="0" eb="3">
      <t>カニシ</t>
    </rPh>
    <rPh sb="3" eb="5">
      <t>タイイク</t>
    </rPh>
    <rPh sb="5" eb="7">
      <t>レンメイ</t>
    </rPh>
    <phoneticPr fontId="2"/>
  </si>
  <si>
    <t>可児市文化芸術振興財団</t>
    <rPh sb="0" eb="3">
      <t>カニシ</t>
    </rPh>
    <rPh sb="3" eb="5">
      <t>ブンカ</t>
    </rPh>
    <rPh sb="5" eb="7">
      <t>ゲイジュツ</t>
    </rPh>
    <rPh sb="7" eb="9">
      <t>シンコウ</t>
    </rPh>
    <rPh sb="9" eb="11">
      <t>ザイダン</t>
    </rPh>
    <phoneticPr fontId="2"/>
  </si>
  <si>
    <t>可児市土地開発公社</t>
    <rPh sb="0" eb="3">
      <t>カニシ</t>
    </rPh>
    <rPh sb="3" eb="9">
      <t>トチカイハツコウシャ</t>
    </rPh>
    <phoneticPr fontId="2"/>
  </si>
  <si>
    <t>可児道の駅</t>
    <rPh sb="0" eb="2">
      <t>カニ</t>
    </rPh>
    <rPh sb="2" eb="3">
      <t>ミチ</t>
    </rPh>
    <rPh sb="4" eb="5">
      <t>エキ</t>
    </rPh>
    <phoneticPr fontId="2"/>
  </si>
  <si>
    <t>○</t>
    <phoneticPr fontId="2"/>
  </si>
  <si>
    <t>-</t>
    <phoneticPr fontId="2"/>
  </si>
  <si>
    <t>基金から48百万円繰入</t>
    <rPh sb="0" eb="2">
      <t>キキン</t>
    </rPh>
    <rPh sb="6" eb="9">
      <t>ヒャクマンエン</t>
    </rPh>
    <rPh sb="9" eb="11">
      <t>クリイレ</t>
    </rPh>
    <phoneticPr fontId="2"/>
  </si>
  <si>
    <t>財産区から5百万円繰入</t>
    <rPh sb="0" eb="3">
      <t>ザイサンク</t>
    </rPh>
    <rPh sb="6" eb="9">
      <t>ヒャクマンエン</t>
    </rPh>
    <rPh sb="9" eb="11">
      <t>クリイレ</t>
    </rPh>
    <phoneticPr fontId="2"/>
  </si>
  <si>
    <t>基金から165百万円繰入</t>
    <rPh sb="0" eb="2">
      <t>キキン</t>
    </rPh>
    <rPh sb="7" eb="10">
      <t>ヒャクマンエン</t>
    </rPh>
    <rPh sb="10" eb="12">
      <t>クリイレ</t>
    </rPh>
    <phoneticPr fontId="2"/>
  </si>
  <si>
    <t>基金から16百万円繰入</t>
    <phoneticPr fontId="2"/>
  </si>
  <si>
    <t>基金から90百万円繰入</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</si>
  <si>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</si>
  <si>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</si>
  <si>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</si>
  <si>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の負担額に対して、基金などの充当財源が上回っているため、将来負担比率は算定されておらず、有形固定資産減価償却率は類似団体平均値を下回っています。公共施設マネジメント基本計画に沿って計画的に施設の長寿命化・更新等を行い、その財源については、公共施設整備基金を計画的に積み立てるとともに、公債費を適切に管理していき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</si>
  <si>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</si>
  <si>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</si>
  <si>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</si>
  <si>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</si>
  <si>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</si>
  <si>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</si>
  <si>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の負担額に対して、基金などの充当財源が上回っているため、将来負担比率は算定されていません。実質公債費比率については、一部事務組合の公債費負担金が増加したものの、公債費に準ずる債務負担行為に係る給食センター建設費の皆減や標準税収入額等の増加等により減少しました。類似団体と比較すると、依然として低い水準を維持してい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</si>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</sst>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704A-44CC-8555-D255522C14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29372</c:v>
                </c:pt>
                <c:pt idx="1">
                  <c:v>53897</c:v>
                </c:pt>
                <c:pt idx="2">
                  <c:v>34098</c:v>
                </c:pt>
                <c:pt idx="3">
                  <c:v>24982</c:v>
                </c:pt>
                <c:pt idx="4">
                  <c:v>16365</c:v>
                </c:pt>
              </c:numCache>
            </c:numRef>
          </c:val>
          <c:smooth val="0"/>
          <c:extLst>
            <c:ext xmlns:c16="http://schemas.microsoft.com/office/drawing/2014/chart" uri="{C3380CC4-5D6E-409C-BE32-E72D297353CC}">
              <c16:uniqueId val="{00000001-704A-44CC-8555-D255522C14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6.51</c:v>
                </c:pt>
                <c:pt idx="1">
                  <c:v>8.4600000000000009</c:v>
                </c:pt>
                <c:pt idx="2">
                  <c:v>7.64</c:v>
                </c:pt>
                <c:pt idx="3">
                  <c:v>11.34</c:v>
                </c:pt>
                <c:pt idx="4">
                  <c:v>12.67</c:v>
                </c:pt>
              </c:numCache>
            </c:numRef>
          </c:val>
          <c:extLst>
            <c:ext xmlns:c16="http://schemas.microsoft.com/office/drawing/2014/chart" uri="{C3380CC4-5D6E-409C-BE32-E72D297353CC}">
              <c16:uniqueId val="{00000000-9667-4387-8578-B9EF95E7EB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30.3</c:v>
                </c:pt>
                <c:pt idx="1">
                  <c:v>31.31</c:v>
                </c:pt>
                <c:pt idx="2">
                  <c:v>32.78</c:v>
                </c:pt>
                <c:pt idx="3">
                  <c:v>33.270000000000003</c:v>
                </c:pt>
                <c:pt idx="4">
                  <c:v>40.36</c:v>
                </c:pt>
              </c:numCache>
            </c:numRef>
          </c:val>
          <c:extLst>
            <c:ext xmlns:c16="http://schemas.microsoft.com/office/drawing/2014/chart" uri="{C3380CC4-5D6E-409C-BE32-E72D297353CC}">
              <c16:uniqueId val="{00000001-9667-4387-8578-B9EF95E7EB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-3.06</c:v>
                </c:pt>
                <c:pt idx="1">
                  <c:v>3.44</c:v>
                </c:pt>
                <c:pt idx="2">
                  <c:v>1.76</c:v>
                </c:pt>
                <c:pt idx="3">
                  <c:v>6.35</c:v>
                </c:pt>
                <c:pt idx="4">
                  <c:v>7.48</c:v>
                </c:pt>
              </c:numCache>
            </c:numRef>
          </c:val>
          <c:smooth val="0"/>
          <c:extLst>
            <c:ext xmlns:c16="http://schemas.microsoft.com/office/drawing/2014/chart" uri="{C3380CC4-5D6E-409C-BE32-E72D297353CC}">
              <c16:uniqueId val="{00000002-9667-4387-8578-B9EF95E7EB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2.0099999999999998</c:v>
                </c:pt>
                <c:pt idx="2">
                  <c:v>#N/A</c:v>
                </c:pt>
                <c:pt idx="3">
                  <c:v>1.27</c:v>
                </c:pt>
                <c:pt idx="4">
                  <c:v>#N/A</c:v>
                </c:pt>
                <c:pt idx="5">
                  <c:v>1.36</c:v>
                </c:pt>
                <c:pt idx="6">
                  <c:v>#N/A</c:v>
                </c:pt>
                <c:pt idx="7">
                  <c:v>0.02</c:v>
                </c:pt>
                <c:pt idx="8">
                  <c:v>#N/A</c:v>
                </c:pt>
                <c:pt idx="9">
                  <c:v>0.02</c:v>
                </c:pt>
              </c:numCache>
            </c:numRef>
          </c:val>
          <c:extLst>
            <c:ext xmlns:c16="http://schemas.microsoft.com/office/drawing/2014/chart" uri="{C3380CC4-5D6E-409C-BE32-E72D297353CC}">
              <c16:uniqueId val="{00000000-86A2-4D80-8C66-50A7F6271D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A2-4D80-8C66-50A7F6271D9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0.15</c:v>
                </c:pt>
                <c:pt idx="2">
                  <c:v>#N/A</c:v>
                </c:pt>
                <c:pt idx="3">
                  <c:v>0.15</c:v>
                </c:pt>
                <c:pt idx="4">
                  <c:v>#N/A</c:v>
                </c:pt>
                <c:pt idx="5">
                  <c:v>0.18</c:v>
                </c:pt>
                <c:pt idx="6">
                  <c:v>#N/A</c:v>
                </c:pt>
                <c:pt idx="7">
                  <c:v>0.12</c:v>
                </c:pt>
                <c:pt idx="8">
                  <c:v>#N/A</c:v>
                </c:pt>
                <c:pt idx="9">
                  <c:v>0.1</c:v>
                </c:pt>
              </c:numCache>
            </c:numRef>
          </c:val>
          <c:extLst>
            <c:ext xmlns:c16="http://schemas.microsoft.com/office/drawing/2014/chart" uri="{C3380CC4-5D6E-409C-BE32-E72D297353CC}">
              <c16:uniqueId val="{00000002-86A2-4D80-8C66-50A7F6271D9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0.14000000000000001</c:v>
                </c:pt>
                <c:pt idx="2">
                  <c:v>#N/A</c:v>
                </c:pt>
                <c:pt idx="3">
                  <c:v>0.04</c:v>
                </c:pt>
                <c:pt idx="4">
                  <c:v>#N/A</c:v>
                </c:pt>
                <c:pt idx="5">
                  <c:v>7.0000000000000007E-2</c:v>
                </c:pt>
                <c:pt idx="6">
                  <c:v>#N/A</c:v>
                </c:pt>
                <c:pt idx="7">
                  <c:v>0.09</c:v>
                </c:pt>
                <c:pt idx="8">
                  <c:v>#N/A</c:v>
                </c:pt>
                <c:pt idx="9">
                  <c:v>0.13</c:v>
                </c:pt>
              </c:numCache>
            </c:numRef>
          </c:val>
          <c:extLst>
            <c:ext xmlns:c16="http://schemas.microsoft.com/office/drawing/2014/chart" uri="{C3380CC4-5D6E-409C-BE32-E72D297353CC}">
              <c16:uniqueId val="{00000003-86A2-4D80-8C66-50A7F6271D90}"/>
            </c:ext>
          </c:extLst>
        </c:ser>
        <c:ser>
          <c:idx val="4"/>
          <c:order val="4"/>
          <c:tx>
            <c:strRef>
              <c:f>データシート!$A$31</c:f>
              <c:strCache>
                <c:ptCount val="1"/>
                <c:pt idx="0">
                  <c:v>自家用工業用水道事業特別会計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0.22</c:v>
                </c:pt>
                <c:pt idx="2">
                  <c:v>#N/A</c:v>
                </c:pt>
                <c:pt idx="3">
                  <c:v>0.24</c:v>
                </c:pt>
                <c:pt idx="4">
                  <c:v>#N/A</c:v>
                </c:pt>
                <c:pt idx="5">
                  <c:v>0.24</c:v>
                </c:pt>
                <c:pt idx="6">
                  <c:v>#N/A</c:v>
                </c:pt>
                <c:pt idx="7">
                  <c:v>0.22</c:v>
                </c:pt>
                <c:pt idx="8">
                  <c:v>#N/A</c:v>
                </c:pt>
                <c:pt idx="9">
                  <c:v>0.23</c:v>
                </c:pt>
              </c:numCache>
            </c:numRef>
          </c:val>
          <c:extLst>
            <c:ext xmlns:c16="http://schemas.microsoft.com/office/drawing/2014/chart" uri="{C3380CC4-5D6E-409C-BE32-E72D297353CC}">
              <c16:uniqueId val="{00000004-86A2-4D80-8C66-50A7F6271D9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0.89</c:v>
                </c:pt>
                <c:pt idx="8">
                  <c:v>#N/A</c:v>
                </c:pt>
                <c:pt idx="9">
                  <c:v>0.77</c:v>
                </c:pt>
              </c:numCache>
            </c:numRef>
          </c:val>
          <c:extLst>
            <c:ext xmlns:c16="http://schemas.microsoft.com/office/drawing/2014/chart" uri="{C3380CC4-5D6E-409C-BE32-E72D297353CC}">
              <c16:uniqueId val="{00000005-86A2-4D80-8C66-50A7F6271D90}"/>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0.69</c:v>
                </c:pt>
                <c:pt idx="2">
                  <c:v>#N/A</c:v>
                </c:pt>
                <c:pt idx="3">
                  <c:v>0.55000000000000004</c:v>
                </c:pt>
                <c:pt idx="4">
                  <c:v>#N/A</c:v>
                </c:pt>
                <c:pt idx="5">
                  <c:v>1.05</c:v>
                </c:pt>
                <c:pt idx="6">
                  <c:v>#N/A</c:v>
                </c:pt>
                <c:pt idx="7">
                  <c:v>1.07</c:v>
                </c:pt>
                <c:pt idx="8">
                  <c:v>#N/A</c:v>
                </c:pt>
                <c:pt idx="9">
                  <c:v>1.31</c:v>
                </c:pt>
              </c:numCache>
            </c:numRef>
          </c:val>
          <c:extLst>
            <c:ext xmlns:c16="http://schemas.microsoft.com/office/drawing/2014/chart" uri="{C3380CC4-5D6E-409C-BE32-E72D297353CC}">
              <c16:uniqueId val="{00000006-86A2-4D80-8C66-50A7F6271D9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0.93</c:v>
                </c:pt>
                <c:pt idx="2">
                  <c:v>#N/A</c:v>
                </c:pt>
                <c:pt idx="3">
                  <c:v>1.53</c:v>
                </c:pt>
                <c:pt idx="4">
                  <c:v>#N/A</c:v>
                </c:pt>
                <c:pt idx="5">
                  <c:v>2.0299999999999998</c:v>
                </c:pt>
                <c:pt idx="6">
                  <c:v>#N/A</c:v>
                </c:pt>
                <c:pt idx="7">
                  <c:v>2.38</c:v>
                </c:pt>
                <c:pt idx="8">
                  <c:v>#N/A</c:v>
                </c:pt>
                <c:pt idx="9">
                  <c:v>3</c:v>
                </c:pt>
              </c:numCache>
            </c:numRef>
          </c:val>
          <c:extLst>
            <c:ext xmlns:c16="http://schemas.microsoft.com/office/drawing/2014/chart" uri="{C3380CC4-5D6E-409C-BE32-E72D297353CC}">
              <c16:uniqueId val="{00000007-86A2-4D80-8C66-50A7F6271D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6.26</c:v>
                </c:pt>
                <c:pt idx="2">
                  <c:v>#N/A</c:v>
                </c:pt>
                <c:pt idx="3">
                  <c:v>8.17</c:v>
                </c:pt>
                <c:pt idx="4">
                  <c:v>#N/A</c:v>
                </c:pt>
                <c:pt idx="5">
                  <c:v>7.37</c:v>
                </c:pt>
                <c:pt idx="6">
                  <c:v>#N/A</c:v>
                </c:pt>
                <c:pt idx="7">
                  <c:v>11.08</c:v>
                </c:pt>
                <c:pt idx="8">
                  <c:v>#N/A</c:v>
                </c:pt>
                <c:pt idx="9">
                  <c:v>12.4</c:v>
                </c:pt>
              </c:numCache>
            </c:numRef>
          </c:val>
          <c:extLst>
            <c:ext xmlns:c16="http://schemas.microsoft.com/office/drawing/2014/chart" uri="{C3380CC4-5D6E-409C-BE32-E72D297353CC}">
              <c16:uniqueId val="{00000008-86A2-4D80-8C66-50A7F6271D9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11.57</c:v>
                </c:pt>
                <c:pt idx="2">
                  <c:v>#N/A</c:v>
                </c:pt>
                <c:pt idx="3">
                  <c:v>12.02</c:v>
                </c:pt>
                <c:pt idx="4">
                  <c:v>#N/A</c:v>
                </c:pt>
                <c:pt idx="5">
                  <c:v>12.4</c:v>
                </c:pt>
                <c:pt idx="6">
                  <c:v>#N/A</c:v>
                </c:pt>
                <c:pt idx="7">
                  <c:v>13.76</c:v>
                </c:pt>
                <c:pt idx="8">
                  <c:v>#N/A</c:v>
                </c:pt>
                <c:pt idx="9">
                  <c:v>14.28</c:v>
                </c:pt>
              </c:numCache>
            </c:numRef>
          </c:val>
          <c:extLst>
            <c:ext xmlns:c16="http://schemas.microsoft.com/office/drawing/2014/chart" uri="{C3380CC4-5D6E-409C-BE32-E72D297353CC}">
              <c16:uniqueId val="{00000009-86A2-4D80-8C66-50A7F6271D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4043</c:v>
                </c:pt>
                <c:pt idx="5">
                  <c:v>4057</c:v>
                </c:pt>
                <c:pt idx="8">
                  <c:v>4035</c:v>
                </c:pt>
                <c:pt idx="11">
                  <c:v>4133</c:v>
                </c:pt>
                <c:pt idx="14">
                  <c:v>4213</c:v>
                </c:pt>
              </c:numCache>
            </c:numRef>
          </c:val>
          <c:extLst>
            <c:ext xmlns:c16="http://schemas.microsoft.com/office/drawing/2014/chart" uri="{C3380CC4-5D6E-409C-BE32-E72D297353CC}">
              <c16:uniqueId val="{00000000-7B8B-41CA-B7E0-72DD72D56E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8B-41CA-B7E0-72DD72D56E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95</c:v>
                </c:pt>
                <c:pt idx="3">
                  <c:v>95</c:v>
                </c:pt>
                <c:pt idx="6">
                  <c:v>0</c:v>
                </c:pt>
                <c:pt idx="9">
                  <c:v>0</c:v>
                </c:pt>
                <c:pt idx="12">
                  <c:v>0</c:v>
                </c:pt>
              </c:numCache>
            </c:numRef>
          </c:val>
          <c:extLst>
            <c:ext xmlns:c16="http://schemas.microsoft.com/office/drawing/2014/chart" uri="{C3380CC4-5D6E-409C-BE32-E72D297353CC}">
              <c16:uniqueId val="{00000002-7B8B-41CA-B7E0-72DD72D56E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59</c:v>
                </c:pt>
                <c:pt idx="3">
                  <c:v>132</c:v>
                </c:pt>
                <c:pt idx="6">
                  <c:v>175</c:v>
                </c:pt>
                <c:pt idx="9">
                  <c:v>222</c:v>
                </c:pt>
                <c:pt idx="12">
                  <c:v>266</c:v>
                </c:pt>
              </c:numCache>
            </c:numRef>
          </c:val>
          <c:extLst>
            <c:ext xmlns:c16="http://schemas.microsoft.com/office/drawing/2014/chart" uri="{C3380CC4-5D6E-409C-BE32-E72D297353CC}">
              <c16:uniqueId val="{00000003-7B8B-41CA-B7E0-72DD72D56E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1654</c:v>
                </c:pt>
                <c:pt idx="3">
                  <c:v>1659</c:v>
                </c:pt>
                <c:pt idx="6">
                  <c:v>1596</c:v>
                </c:pt>
                <c:pt idx="9">
                  <c:v>1523</c:v>
                </c:pt>
                <c:pt idx="12">
                  <c:v>1486</c:v>
                </c:pt>
              </c:numCache>
            </c:numRef>
          </c:val>
          <c:extLst>
            <c:ext xmlns:c16="http://schemas.microsoft.com/office/drawing/2014/chart" uri="{C3380CC4-5D6E-409C-BE32-E72D297353CC}">
              <c16:uniqueId val="{00000004-7B8B-41CA-B7E0-72DD72D56E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8B-41CA-B7E0-72DD72D56E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8B-41CA-B7E0-72DD72D56E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2291</c:v>
                </c:pt>
                <c:pt idx="3">
                  <c:v>2355</c:v>
                </c:pt>
                <c:pt idx="6">
                  <c:v>2356</c:v>
                </c:pt>
                <c:pt idx="9">
                  <c:v>2451</c:v>
                </c:pt>
                <c:pt idx="12">
                  <c:v>2253</c:v>
                </c:pt>
              </c:numCache>
            </c:numRef>
          </c:val>
          <c:extLst>
            <c:ext xmlns:c16="http://schemas.microsoft.com/office/drawing/2014/chart" uri="{C3380CC4-5D6E-409C-BE32-E72D297353CC}">
              <c16:uniqueId val="{00000007-7B8B-41CA-B7E0-72DD72D56E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56</c:v>
                </c:pt>
                <c:pt idx="2">
                  <c:v>#N/A</c:v>
                </c:pt>
                <c:pt idx="3">
                  <c:v>#N/A</c:v>
                </c:pt>
                <c:pt idx="4">
                  <c:v>184</c:v>
                </c:pt>
                <c:pt idx="5">
                  <c:v>#N/A</c:v>
                </c:pt>
                <c:pt idx="6">
                  <c:v>#N/A</c:v>
                </c:pt>
                <c:pt idx="7">
                  <c:v>92</c:v>
                </c:pt>
                <c:pt idx="8">
                  <c:v>#N/A</c:v>
                </c:pt>
                <c:pt idx="9">
                  <c:v>#N/A</c:v>
                </c:pt>
                <c:pt idx="10">
                  <c:v>63</c:v>
                </c:pt>
                <c:pt idx="11">
                  <c:v>#N/A</c:v>
                </c:pt>
                <c:pt idx="12">
                  <c:v>#N/A</c:v>
                </c:pt>
                <c:pt idx="13">
                  <c:v>-208</c:v>
                </c:pt>
                <c:pt idx="14">
                  <c:v>#N/A</c:v>
                </c:pt>
              </c:numCache>
            </c:numRef>
          </c:val>
          <c:smooth val="0"/>
          <c:extLst>
            <c:ext xmlns:c16="http://schemas.microsoft.com/office/drawing/2014/chart" uri="{C3380CC4-5D6E-409C-BE32-E72D297353CC}">
              <c16:uniqueId val="{00000008-7B8B-41CA-B7E0-72DD72D56E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33331</c:v>
                </c:pt>
                <c:pt idx="5">
                  <c:v>32084</c:v>
                </c:pt>
                <c:pt idx="8">
                  <c:v>32899</c:v>
                </c:pt>
                <c:pt idx="11">
                  <c:v>34187</c:v>
                </c:pt>
                <c:pt idx="14">
                  <c:v>30144</c:v>
                </c:pt>
              </c:numCache>
            </c:numRef>
          </c:val>
          <c:extLst>
            <c:ext xmlns:c16="http://schemas.microsoft.com/office/drawing/2014/chart" uri="{C3380CC4-5D6E-409C-BE32-E72D297353CC}">
              <c16:uniqueId val="{00000000-2FB5-4C85-A749-CFE98BB032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9428</c:v>
                </c:pt>
                <c:pt idx="5">
                  <c:v>9090</c:v>
                </c:pt>
                <c:pt idx="8">
                  <c:v>8856</c:v>
                </c:pt>
                <c:pt idx="11">
                  <c:v>7938</c:v>
                </c:pt>
                <c:pt idx="14">
                  <c:v>7229</c:v>
                </c:pt>
              </c:numCache>
            </c:numRef>
          </c:val>
          <c:extLst>
            <c:ext xmlns:c16="http://schemas.microsoft.com/office/drawing/2014/chart" uri="{C3380CC4-5D6E-409C-BE32-E72D297353CC}">
              <c16:uniqueId val="{00000001-2FB5-4C85-A749-CFE98BB032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15208</c:v>
                </c:pt>
                <c:pt idx="5">
                  <c:v>15298</c:v>
                </c:pt>
                <c:pt idx="8">
                  <c:v>16220</c:v>
                </c:pt>
                <c:pt idx="11">
                  <c:v>17688</c:v>
                </c:pt>
                <c:pt idx="14">
                  <c:v>19873</c:v>
                </c:pt>
              </c:numCache>
            </c:numRef>
          </c:val>
          <c:extLst>
            <c:ext xmlns:c16="http://schemas.microsoft.com/office/drawing/2014/chart" uri="{C3380CC4-5D6E-409C-BE32-E72D297353CC}">
              <c16:uniqueId val="{00000002-2FB5-4C85-A749-CFE98BB032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B5-4C85-A749-CFE98BB032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B5-4C85-A749-CFE98BB032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B5-4C85-A749-CFE98BB032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B5-4C85-A749-CFE98BB032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1288</c:v>
                </c:pt>
                <c:pt idx="3">
                  <c:v>1419</c:v>
                </c:pt>
                <c:pt idx="6">
                  <c:v>1520</c:v>
                </c:pt>
                <c:pt idx="9">
                  <c:v>1519</c:v>
                </c:pt>
                <c:pt idx="12">
                  <c:v>1532</c:v>
                </c:pt>
              </c:numCache>
            </c:numRef>
          </c:val>
          <c:extLst>
            <c:ext xmlns:c16="http://schemas.microsoft.com/office/drawing/2014/chart" uri="{C3380CC4-5D6E-409C-BE32-E72D297353CC}">
              <c16:uniqueId val="{00000007-2FB5-4C85-A749-CFE98BB032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12418</c:v>
                </c:pt>
                <c:pt idx="3">
                  <c:v>11417</c:v>
                </c:pt>
                <c:pt idx="6">
                  <c:v>10519</c:v>
                </c:pt>
                <c:pt idx="9">
                  <c:v>9409</c:v>
                </c:pt>
                <c:pt idx="12">
                  <c:v>8204</c:v>
                </c:pt>
              </c:numCache>
            </c:numRef>
          </c:val>
          <c:extLst>
            <c:ext xmlns:c16="http://schemas.microsoft.com/office/drawing/2014/chart" uri="{C3380CC4-5D6E-409C-BE32-E72D297353CC}">
              <c16:uniqueId val="{00000008-2FB5-4C85-A749-CFE98BB032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609</c:v>
                </c:pt>
                <c:pt idx="3">
                  <c:v>511</c:v>
                </c:pt>
                <c:pt idx="6">
                  <c:v>546</c:v>
                </c:pt>
                <c:pt idx="9">
                  <c:v>442</c:v>
                </c:pt>
                <c:pt idx="12">
                  <c:v>410</c:v>
                </c:pt>
              </c:numCache>
            </c:numRef>
          </c:val>
          <c:extLst>
            <c:ext xmlns:c16="http://schemas.microsoft.com/office/drawing/2014/chart" uri="{C3380CC4-5D6E-409C-BE32-E72D297353CC}">
              <c16:uniqueId val="{00000009-2FB5-4C85-A749-CFE98BB032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21826</c:v>
                </c:pt>
                <c:pt idx="3">
                  <c:v>22149</c:v>
                </c:pt>
                <c:pt idx="6">
                  <c:v>23051</c:v>
                </c:pt>
                <c:pt idx="9">
                  <c:v>21989</c:v>
                </c:pt>
                <c:pt idx="12">
                  <c:v>20643</c:v>
                </c:pt>
              </c:numCache>
            </c:numRef>
          </c:val>
          <c:extLst>
            <c:ext xmlns:c16="http://schemas.microsoft.com/office/drawing/2014/chart" uri="{C3380CC4-5D6E-409C-BE32-E72D297353CC}">
              <c16:uniqueId val="{0000000A-2FB5-4C85-A749-CFE98BB0329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FB5-4C85-A749-CFE98BB0329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6498</c:v>
                </c:pt>
                <c:pt idx="1">
                  <c:v>6968</c:v>
                </c:pt>
                <c:pt idx="2">
                  <c:v>8277</c:v>
                </c:pt>
              </c:numCache>
            </c:numRef>
          </c:val>
          <c:extLst>
            <c:ext xmlns:c16="http://schemas.microsoft.com/office/drawing/2014/chart" uri="{C3380CC4-5D6E-409C-BE32-E72D297353CC}">
              <c16:uniqueId val="{00000000-4B61-4220-88DE-1B891DA9CC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218</c:v>
                </c:pt>
                <c:pt idx="1">
                  <c:v>218</c:v>
                </c:pt>
                <c:pt idx="2">
                  <c:v>219</c:v>
                </c:pt>
              </c:numCache>
            </c:numRef>
          </c:val>
          <c:extLst>
            <c:ext xmlns:c16="http://schemas.microsoft.com/office/drawing/2014/chart" uri="{C3380CC4-5D6E-409C-BE32-E72D297353CC}">
              <c16:uniqueId val="{00000001-4B61-4220-88DE-1B891DA9CC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6981</c:v>
                </c:pt>
                <c:pt idx="1">
                  <c:v>7930</c:v>
                </c:pt>
                <c:pt idx="2">
                  <c:v>8963</c:v>
                </c:pt>
              </c:numCache>
            </c:numRef>
          </c:val>
          <c:extLst>
            <c:ext xmlns:c16="http://schemas.microsoft.com/office/drawing/2014/chart" uri="{C3380CC4-5D6E-409C-BE32-E72D297353CC}">
              <c16:uniqueId val="{00000002-4B61-4220-88DE-1B891DA9CC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{CA68714C-7D5B-4835-BB66-0B9EF4B42526}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EEB-4204-9195-BE6F1E2BCC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{799077D9-AA7E-4570-94AE-B11F37883B20}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EB-4204-9195-BE6F1E2BCC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{3B5DB829-39FA-46A2-8A59-E3E7DEB1D2CC}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EB-4204-9195-BE6F1E2BCC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{2A96AA74-9667-40AE-93C5-752E1E049F5C}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EB-4204-9195-BE6F1E2BCC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{291AB80A-AA9A-4659-8FE2-0A5DBB2B5C8B}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EB-4204-9195-BE6F1E2BCCE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{843B35F1-6C48-40CC-B02C-931793407ED9}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EEB-4204-9195-BE6F1E2BCCE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{2B9F09DB-C373-430C-BBEB-3CC8A98B94EC}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EEB-4204-9195-BE6F1E2BCCE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{74CDF21B-072B-4BD8-BD41-08C073B3182E}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EEB-4204-9195-BE6F1E2BCCE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{1C45C1F5-848D-4E40-96F4-112EFCD30D38}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EEB-4204-9195-BE6F1E2BCC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56.6</c:v>
                </c:pt>
                <c:pt idx="16">
                  <c:v>57.8</c:v>
                </c:pt>
                <c:pt idx="24">
                  <c:v>59.2</c:v>
                </c:pt>
                <c:pt idx="32">
                  <c:v>61.2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EEB-4204-9195-BE6F1E2BCC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{E1326882-B829-4691-A40D-3BAEE5750E7B}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EEB-4204-9195-BE6F1E2BCC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{327C5C0F-0F50-44AE-864C-0FF15E50E1BB}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EB-4204-9195-BE6F1E2BCC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{FAA22673-770C-450C-BE00-B3B326BA034F}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EB-4204-9195-BE6F1E2BCC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{56CFE3D9-8531-436E-8FE1-52C7EB22C13C}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EB-4204-9195-BE6F1E2BCC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{BE393BE1-3373-484D-8F14-DF8D0032BB78}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EB-4204-9195-BE6F1E2BCCEA}"/>
                </c:ext>
              </c:extLst>
            </c:dLbl>
            <c:dLbl>
              <c:idx val="8"/>
              <c:layout>
                <c:manualLayout>
                  <c:x val="-2.70704472032577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{25BF5CF4-CEF3-49EE-8B24-76ADAB74A1CB}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EEB-4204-9195-BE6F1E2BCCEA}"/>
                </c:ext>
              </c:extLst>
            </c:dLbl>
            <c:dLbl>
              <c:idx val="16"/>
              <c:layout>
                <c:manualLayout>
                  <c:x val="-3.696105409721048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{3FF9FD9F-842F-40F6-9B97-0F3F85518E2A}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EEB-4204-9195-BE6F1E2BCCE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{DBCD796B-EE87-45FF-A3AB-2020C08F510C}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EEB-4204-9195-BE6F1E2BCCE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{2F8F3EC3-DEA7-4EC6-A992-4CCDAD847C9C}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EEB-4204-9195-BE6F1E2BCC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FEEB-4204-9195-BE6F1E2BCCEA}"/>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{94C223C4-9582-43F0-A00E-71BFA4ABADF6}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438-4110-9C7D-EF7FB06935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{14E457C1-EF15-4808-AEFC-41486C6E6D32}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38-4110-9C7D-EF7FB06935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{AF7362EA-EC93-4802-B182-70025E6D9A6B}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38-4110-9C7D-EF7FB06935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{DEBC87C5-BDE8-415C-A1F9-C0AB475380A9}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38-4110-9C7D-EF7FB06935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{0EF7F7A1-4595-4CAB-9952-6D5150058AF3}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38-4110-9C7D-EF7FB069358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{295799C9-B4BD-4B1D-B04B-0E75E3174945}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438-4110-9C7D-EF7FB069358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{691DA970-409D-4C23-B121-624D845D597B}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438-4110-9C7D-EF7FB069358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{08376E37-C71C-4D3A-821E-62A9A1CAA347}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438-4110-9C7D-EF7FB069358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{DF32D4F0-3810-4EA2-BEF1-C63D24EDE2D9}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438-4110-9C7D-EF7FB06935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0.7</c:v>
                </c:pt>
                <c:pt idx="16">
                  <c:v>0.6</c:v>
                </c:pt>
                <c:pt idx="24">
                  <c:v>0.6</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438-4110-9C7D-EF7FB06935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{97E64FA1-0AC5-4ADD-B94A-657B0B8F562B}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438-4110-9C7D-EF7FB06935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{9DB4E80C-CC54-45DB-8CC8-8C434E03073C}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38-4110-9C7D-EF7FB06935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{E7B6583B-EE86-4ABB-9A6C-AAD612D9BC4C}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38-4110-9C7D-EF7FB06935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{B47E993A-CD6D-445D-B833-D2EF10012442}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38-4110-9C7D-EF7FB06935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{FD933DC7-3A5A-4F69-BD9B-E1C8FBB61EC5}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38-4110-9C7D-EF7FB069358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{A9C89F73-39B2-44E9-BDAC-95A0B9308088}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438-4110-9C7D-EF7FB069358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{940900F1-329A-4E22-A48A-C731568763FF}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438-4110-9C7D-EF7FB069358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{FB1C2C71-98D6-40AD-926D-6C4CAF0BCF32}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438-4110-9C7D-EF7FB069358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{CB3088AE-2C73-4D97-AA05-550561277162}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438-4110-9C7D-EF7FB06935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B438-4110-9C7D-EF7FB0693584}"/>
            </c:ext>
          </c:extLst>
        </c:ser>
        <c:dLbls>
          <c:showLegendKey val="0"/>
          <c:showVal val="1"/>
          <c:showCatName val="0"/>
          <c:showSerName val="0"/>
          <c:showPercent val="0"/>
          <c:showBubbleSize val="0"/>
        </c:dLbls>
        <c:axId val="84219776"/>
        <c:axId val="84234240"/>
      </c:scatterChart>
      <c:valAx>
        <c:axId val="84219776"/>
        <c:scaling>
          <c:orientation val="maxMin"/>
          <c:max val="7"/>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92,235
87.57
39,073,554
36,233,940
2,597,671
20,506,626
20,642,567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財政力指数は、臨時経済対策債振替相当額の減等により、分母となる基準財政需要額が増加したため、前年度から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ポイント減少しました。依然として類似団体平均を上回っている状況ではありますが、限られた財源と地域資源を経営的視点で有効活用し、引き続き財政の健全化に努めます。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984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153811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物件費の増加等により分子の経常的経費が増加し、分母である経常的一般財源の収入についても地方消費税交付金や地方交付税の増加等により増加しましたが、経常的一般財源の収入の増加が大きく、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ポイント減少しました。しかし、経常経費は依然として高止まりの傾向にあるため、今後も経常経費の抑制を図るとともに、経常一般財源の確保に努めます。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116840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2609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72072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46740"/>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72072</xdr:rowOff>
    </xdr:from>
    <xdr:to>
      <xdr:col>15</xdr:col>
      <xdr:colOff>82550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73422"/>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63500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1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21272</xdr:rowOff>
    </xdr:from>
    <xdr:to>
      <xdr:col>15</xdr:col>
      <xdr:colOff>133350</xdr:colOff>
      <xdr:row>63</xdr:row>
      <xdr:rowOff>122872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133049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原油価格高騰等の影響により光熱水費が大幅に増加した一方、新型コロナウイルスワクチン接種事業費の減少等もあり、全体では減少しました。人件費は、会計年度任用職員報酬の増等により増加しましたが、物件費の減少が大きく、人件費・物件費全体では減少となりました。</a:t>
          </a:r>
        </a:p>
        <a:p>
          <a:r>
            <a:rPr kumimoji="1" lang="ja-JP" altLang="en-US" sz="1300">
              <a:latin typeface="ＭＳ Ｐゴシック" panose="020B0600070205080204" pitchFamily="50" charset="-128"/>
              <a:ea typeface="ＭＳ Ｐゴシック" panose="020B0600070205080204" pitchFamily="50" charset="-128"/>
            </a:rPr>
            <a:t>ごみ処理や消防業務を一部事務組合で行っていることや、人口に対する職員数が少ない等の要因により、類似団体平均と比較して低い水準にあります。引き続き、施設管理や維持管理等の経常的経費の削減に努め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88503</xdr:rowOff>
    </xdr:from>
    <xdr:to>
      <xdr:col>23</xdr:col>
      <xdr:colOff>133350</xdr:colOff>
      <xdr:row>80</xdr:row>
      <xdr:rowOff>90619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3804503"/>
          <a:ext cx="838200" cy="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71661</xdr:rowOff>
    </xdr:from>
    <xdr:to>
      <xdr:col>19</xdr:col>
      <xdr:colOff>133350</xdr:colOff>
      <xdr:row>80</xdr:row>
      <xdr:rowOff>90619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787661"/>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13965</xdr:rowOff>
    </xdr:from>
    <xdr:to>
      <xdr:col>15</xdr:col>
      <xdr:colOff>82550</xdr:colOff>
      <xdr:row>80</xdr:row>
      <xdr:rowOff>71661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729965"/>
          <a:ext cx="889000" cy="5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13965</xdr:rowOff>
    </xdr:from>
    <xdr:to>
      <xdr:col>11</xdr:col>
      <xdr:colOff>31750</xdr:colOff>
      <xdr:row>80</xdr:row>
      <xdr:rowOff>14320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729965"/>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37703</xdr:rowOff>
    </xdr:from>
    <xdr:to>
      <xdr:col>23</xdr:col>
      <xdr:colOff>184150</xdr:colOff>
      <xdr:row>80</xdr:row>
      <xdr:rowOff>139303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7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130430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67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39819</xdr:rowOff>
    </xdr:from>
    <xdr:to>
      <xdr:col>19</xdr:col>
      <xdr:colOff>184150</xdr:colOff>
      <xdr:row>80</xdr:row>
      <xdr:rowOff>141419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75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151596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24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20861</xdr:rowOff>
    </xdr:from>
    <xdr:to>
      <xdr:col>15</xdr:col>
      <xdr:colOff>133350</xdr:colOff>
      <xdr:row>80</xdr:row>
      <xdr:rowOff>122461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3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132638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0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134615</xdr:rowOff>
    </xdr:from>
    <xdr:to>
      <xdr:col>11</xdr:col>
      <xdr:colOff>82550</xdr:colOff>
      <xdr:row>80</xdr:row>
      <xdr:rowOff>64765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6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74942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4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134970</xdr:rowOff>
    </xdr:from>
    <xdr:to>
      <xdr:col>7</xdr:col>
      <xdr:colOff>31750</xdr:colOff>
      <xdr:row>80</xdr:row>
      <xdr:rowOff>65120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6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75297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4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類似団体とほぼ同水準を保っています。今後も人事考課制度に基づく能力・業績に応じた昇給・昇格管理を継続して行い、国の水準と均衡を図るよう適正な給与管理に努めます。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48986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3605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66221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222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66221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14514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532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類似団体や全国平均と比較し、いずれも非常に低い水準を保っています。今後も「可児市定員適正化計画」に基づき、適正な職員の定数管理をしていきます。</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17886</xdr:rowOff>
    </xdr:from>
    <xdr:to>
      <xdr:col>81</xdr:col>
      <xdr:colOff>44450</xdr:colOff>
      <xdr:row>59</xdr:row>
      <xdr:rowOff>23919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133436"/>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17886</xdr:rowOff>
    </xdr:from>
    <xdr:to>
      <xdr:col>77</xdr:col>
      <xdr:colOff>44450</xdr:colOff>
      <xdr:row>59</xdr:row>
      <xdr:rowOff>23919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3343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17886</xdr:rowOff>
    </xdr:from>
    <xdr:to>
      <xdr:col>72</xdr:col>
      <xdr:colOff>203200</xdr:colOff>
      <xdr:row>59</xdr:row>
      <xdr:rowOff>25929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13343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25929</xdr:rowOff>
    </xdr:from>
    <xdr:to>
      <xdr:col>68</xdr:col>
      <xdr:colOff>152400</xdr:colOff>
      <xdr:row>59</xdr:row>
      <xdr:rowOff>33972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1414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138536</xdr:rowOff>
    </xdr:from>
    <xdr:to>
      <xdr:col>81</xdr:col>
      <xdr:colOff>95250</xdr:colOff>
      <xdr:row>59</xdr:row>
      <xdr:rowOff>68686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59813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0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144569</xdr:rowOff>
    </xdr:from>
    <xdr:to>
      <xdr:col>77</xdr:col>
      <xdr:colOff>95250</xdr:colOff>
      <xdr:row>59</xdr:row>
      <xdr:rowOff>74719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84896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57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138536</xdr:rowOff>
    </xdr:from>
    <xdr:to>
      <xdr:col>73</xdr:col>
      <xdr:colOff>44450</xdr:colOff>
      <xdr:row>59</xdr:row>
      <xdr:rowOff>68686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78863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5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146579</xdr:rowOff>
    </xdr:from>
    <xdr:to>
      <xdr:col>68</xdr:col>
      <xdr:colOff>203200</xdr:colOff>
      <xdr:row>59</xdr:row>
      <xdr:rowOff>76729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86906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5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154622</xdr:rowOff>
    </xdr:from>
    <xdr:to>
      <xdr:col>64</xdr:col>
      <xdr:colOff>152400</xdr:colOff>
      <xdr:row>59</xdr:row>
      <xdr:rowOff>84772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94949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6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％となりました。一般会計の元利償還金の減少や特定財源の増加等もあり、良好な数値を維持しています。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88900</xdr:rowOff>
    </xdr:from>
    <xdr:to>
      <xdr:col>81</xdr:col>
      <xdr:colOff>44450</xdr:colOff>
      <xdr:row>36</xdr:row>
      <xdr:rowOff>146812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26110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146812</xdr:rowOff>
    </xdr:from>
    <xdr:to>
      <xdr:col>77</xdr:col>
      <xdr:colOff>44450</xdr:colOff>
      <xdr:row>36</xdr:row>
      <xdr:rowOff>146812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319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146812</xdr:rowOff>
    </xdr:from>
    <xdr:to>
      <xdr:col>72</xdr:col>
      <xdr:colOff>203200</xdr:colOff>
      <xdr:row>36</xdr:row>
      <xdr:rowOff>156464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3190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127508</xdr:rowOff>
    </xdr:from>
    <xdr:to>
      <xdr:col>68</xdr:col>
      <xdr:colOff>152400</xdr:colOff>
      <xdr:row>36</xdr:row>
      <xdr:rowOff>156464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2997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130827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96012</xdr:rowOff>
    </xdr:from>
    <xdr:to>
      <xdr:col>77</xdr:col>
      <xdr:colOff>95250</xdr:colOff>
      <xdr:row>37</xdr:row>
      <xdr:rowOff>26162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36339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03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96012</xdr:rowOff>
    </xdr:from>
    <xdr:to>
      <xdr:col>73</xdr:col>
      <xdr:colOff>44450</xdr:colOff>
      <xdr:row>37</xdr:row>
      <xdr:rowOff>26162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36339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03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105664</xdr:rowOff>
    </xdr:from>
    <xdr:to>
      <xdr:col>68</xdr:col>
      <xdr:colOff>203200</xdr:colOff>
      <xdr:row>37</xdr:row>
      <xdr:rowOff>35814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45991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76708</xdr:rowOff>
    </xdr:from>
    <xdr:to>
      <xdr:col>64</xdr:col>
      <xdr:colOff>152400</xdr:colOff>
      <xdr:row>37</xdr:row>
      <xdr:rowOff>6858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17035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0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引き続き比率は算定されていません。地方債現在高や公営企業債等繰入見込額などの将来負担額に対して、基金等の充当可能財源が上回っているためです。今後も、景気動向や将来世代との負担の平準化という地方債の役割を勘案した地方債発行額の管理とともに、計画的な基金の管理により、将来への負担の軽減に努めます。</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92,235
87.57
39,073,554
36,233,940
2,597,671
20,506,626
20,642,567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ごみ処理や消防業務を一部事務組合で行っていることや、人口に対する職員数が少ない等の要因により、類似団体平均と比較して低い水準を推移しており、良好な状態を維持しています。今後も「可児市定員適正化計画」に基づき、職員数を適正に管理し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37846</xdr:rowOff>
    </xdr:from>
    <xdr:to>
      <xdr:col>24</xdr:col>
      <xdr:colOff>25400</xdr:colOff>
      <xdr:row>35</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385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706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158496</xdr:rowOff>
    </xdr:from>
    <xdr:to>
      <xdr:col>24</xdr:col>
      <xdr:colOff>76200</xdr:colOff>
      <xdr:row>35</xdr:row>
      <xdr:rowOff>88646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67073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69342</xdr:rowOff>
    </xdr:from>
    <xdr:to>
      <xdr:col>15</xdr:col>
      <xdr:colOff>149225</xdr:colOff>
      <xdr:row>35</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73914</xdr:rowOff>
    </xdr:from>
    <xdr:to>
      <xdr:col>6</xdr:col>
      <xdr:colOff>171450</xdr:colOff>
      <xdr:row>36</xdr:row>
      <xdr:rowOff>4064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ポイントの増加となり、依然として類似団体平均を上回っています。今後も引き続き、維持関係経費や事務経費等の見直しを図り、抑制に努めます。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29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75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75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21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扶助費の経常収支比率は、依然として類似団体平均を上回っています。前年度と比べ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扶助費全体の決算額についても増加しています。今後も自立支援給付費の増加や高齢化の進行による扶助費の増加は避けられない状況が続きますが、資格審査等の適正化や各種手当の見直しを進め、上昇傾向に歯止めをかけるよう努めます。</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58</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24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57</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24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58</xdr:row>
      <xdr:rowOff>94343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241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58</xdr:row>
      <xdr:rowOff>94343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914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については、被保険者数の増加に伴い、介護保険特別会計や後期高齢者医療事業への繰出金が増加しているため、依然として類似団体平均を上回っています。今後も、保険料やサービスの適正化を図るなど、普通会計の負担を減らすよう努めま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151493</xdr:rowOff>
    </xdr:from>
    <xdr:to>
      <xdr:col>82</xdr:col>
      <xdr:colOff>107950</xdr:colOff>
      <xdr:row>60</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67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56243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29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45357</xdr:rowOff>
    </xdr:from>
    <xdr:to>
      <xdr:col>73</xdr:col>
      <xdr:colOff>180975</xdr:colOff>
      <xdr:row>60</xdr:row>
      <xdr:rowOff>56243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3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56243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33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100693</xdr:rowOff>
    </xdr:from>
    <xdr:to>
      <xdr:col>82</xdr:col>
      <xdr:colOff>158750</xdr:colOff>
      <xdr:row>60</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72770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5443</xdr:rowOff>
    </xdr:from>
    <xdr:to>
      <xdr:col>74</xdr:col>
      <xdr:colOff>31750</xdr:colOff>
      <xdr:row>60</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91820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80934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5443</xdr:rowOff>
    </xdr:from>
    <xdr:to>
      <xdr:col>65</xdr:col>
      <xdr:colOff>53975</xdr:colOff>
      <xdr:row>60</xdr:row>
      <xdr:rowOff>107043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91820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補助費等の経常収支比率については、前年度から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ました。ごみ処理や消防業務等の一部事務組合への負担金が含まれているため、類似団体平均を上回っています。今後も、企業会計および一部事務組合の事業について、見直し等を図りながら、事業費の抑制に努めます。</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37</xdr:row>
      <xdr:rowOff>147574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820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912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85852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415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85852</xdr:rowOff>
    </xdr:from>
    <xdr:to>
      <xdr:col>69</xdr:col>
      <xdr:colOff>92075</xdr:colOff>
      <xdr:row>38</xdr:row>
      <xdr:rowOff>122428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600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35052</xdr:rowOff>
    </xdr:from>
    <xdr:to>
      <xdr:col>69</xdr:col>
      <xdr:colOff>142875</xdr:colOff>
      <xdr:row>38</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121429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71628</xdr:rowOff>
    </xdr:from>
    <xdr:to>
      <xdr:col>65</xdr:col>
      <xdr:colOff>53975</xdr:colOff>
      <xdr:row>39</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158005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公債費の経常収支比率は、依然として類似団体平均を下回っています。地方債発行に際しては、交付税算定に有利な地方債を活用し、実質的な公債費負担が増加しないように努めています。</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99568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749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108713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29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108713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38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108713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251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下水道事業会計への負担金及び出資金を含む補助費等や、農業集落排水事業特別会計と医療３会計（国民健康保険、後期高齢者医療、介護保険）への繰出金により、類似団体平均を上回っています。今後も限られた財源を有効活用し、持続可能な市政運営を推進していきます。</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3556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400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90424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76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90424</xdr:rowOff>
    </xdr:from>
    <xdr:to>
      <xdr:col>73</xdr:col>
      <xdr:colOff>180975</xdr:colOff>
      <xdr:row>79</xdr:row>
      <xdr:rowOff>42418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635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37846</xdr:rowOff>
    </xdr:from>
    <xdr:to>
      <xdr:col>69</xdr:col>
      <xdr:colOff>92075</xdr:colOff>
      <xdr:row>79</xdr:row>
      <xdr:rowOff>42418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82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163068</xdr:rowOff>
    </xdr:from>
    <xdr:to>
      <xdr:col>69</xdr:col>
      <xdr:colOff>142875</xdr:colOff>
      <xdr:row>79</xdr:row>
      <xdr:rowOff>93218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77995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158496</xdr:rowOff>
    </xdr:from>
    <xdr:to>
      <xdr:col>65</xdr:col>
      <xdr:colOff>53975</xdr:colOff>
      <xdr:row>79</xdr:row>
      <xdr:rowOff>88646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73423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5423</xdr:rowOff>
    </xdr:from>
    <xdr:to>
      <xdr:col>29</xdr:col>
      <xdr:colOff>127000</xdr:colOff>
      <xdr:row>19</xdr:row>
      <xdr:rowOff>12776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310598"/>
          <a:ext cx="647700" cy="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159309</xdr:rowOff>
    </xdr:from>
    <xdr:to>
      <xdr:col>26</xdr:col>
      <xdr:colOff>50800</xdr:colOff>
      <xdr:row>19</xdr:row>
      <xdr:rowOff>5423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93034"/>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159309</xdr:rowOff>
    </xdr:from>
    <xdr:to>
      <xdr:col>22</xdr:col>
      <xdr:colOff>114300</xdr:colOff>
      <xdr:row>19</xdr:row>
      <xdr:rowOff>8528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93034"/>
          <a:ext cx="698500" cy="20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8528</xdr:rowOff>
    </xdr:from>
    <xdr:to>
      <xdr:col>18</xdr:col>
      <xdr:colOff>177800</xdr:colOff>
      <xdr:row>19</xdr:row>
      <xdr:rowOff>24378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13703"/>
          <a:ext cx="6985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133426</xdr:rowOff>
    </xdr:from>
    <xdr:to>
      <xdr:col>29</xdr:col>
      <xdr:colOff>177800</xdr:colOff>
      <xdr:row>19</xdr:row>
      <xdr:rowOff>63576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6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42003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7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126073</xdr:rowOff>
    </xdr:from>
    <xdr:to>
      <xdr:col>26</xdr:col>
      <xdr:colOff>101600</xdr:colOff>
      <xdr:row>19</xdr:row>
      <xdr:rowOff>56223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5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41000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46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108509</xdr:rowOff>
    </xdr:from>
    <xdr:to>
      <xdr:col>22</xdr:col>
      <xdr:colOff>165100</xdr:colOff>
      <xdr:row>19</xdr:row>
      <xdr:rowOff>38659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23436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129178</xdr:rowOff>
    </xdr:from>
    <xdr:to>
      <xdr:col>19</xdr:col>
      <xdr:colOff>38100</xdr:colOff>
      <xdr:row>19</xdr:row>
      <xdr:rowOff>59328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44105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145028</xdr:rowOff>
    </xdr:from>
    <xdr:to>
      <xdr:col>15</xdr:col>
      <xdr:colOff>101600</xdr:colOff>
      <xdr:row>19</xdr:row>
      <xdr:rowOff>75178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7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59955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6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6380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4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64706</xdr:rowOff>
    </xdr:from>
    <xdr:to>
      <xdr:col>29</xdr:col>
      <xdr:colOff>127000</xdr:colOff>
      <xdr:row>38</xdr:row>
      <xdr:rowOff>167653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532306"/>
          <a:ext cx="647700" cy="102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54763</xdr:rowOff>
    </xdr:from>
    <xdr:to>
      <xdr:col>26</xdr:col>
      <xdr:colOff>50800</xdr:colOff>
      <xdr:row>38</xdr:row>
      <xdr:rowOff>64706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522363"/>
          <a:ext cx="698500" cy="9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20739</xdr:rowOff>
    </xdr:from>
    <xdr:to>
      <xdr:col>22</xdr:col>
      <xdr:colOff>114300</xdr:colOff>
      <xdr:row>38</xdr:row>
      <xdr:rowOff>54763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88339"/>
          <a:ext cx="698500" cy="3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20739</xdr:rowOff>
    </xdr:from>
    <xdr:to>
      <xdr:col>18</xdr:col>
      <xdr:colOff>177800</xdr:colOff>
      <xdr:row>38</xdr:row>
      <xdr:rowOff>68021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88339"/>
          <a:ext cx="698500" cy="4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116853</xdr:rowOff>
    </xdr:from>
    <xdr:to>
      <xdr:col>29</xdr:col>
      <xdr:colOff>177800</xdr:colOff>
      <xdr:row>39</xdr:row>
      <xdr:rowOff>47003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58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25430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49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13906</xdr:rowOff>
    </xdr:from>
    <xdr:to>
      <xdr:col>26</xdr:col>
      <xdr:colOff>101600</xdr:colOff>
      <xdr:row>38</xdr:row>
      <xdr:rowOff>115506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81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100283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67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3963</xdr:rowOff>
    </xdr:from>
    <xdr:to>
      <xdr:col>22</xdr:col>
      <xdr:colOff>165100</xdr:colOff>
      <xdr:row>38</xdr:row>
      <xdr:rowOff>105563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7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90340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5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312839</xdr:rowOff>
    </xdr:from>
    <xdr:to>
      <xdr:col>19</xdr:col>
      <xdr:colOff>38100</xdr:colOff>
      <xdr:row>38</xdr:row>
      <xdr:rowOff>71539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37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56316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17221</xdr:rowOff>
    </xdr:from>
    <xdr:to>
      <xdr:col>15</xdr:col>
      <xdr:colOff>101600</xdr:colOff>
      <xdr:row>38</xdr:row>
      <xdr:rowOff>118821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84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103598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7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92,235
87.57
39,073,554
36,233,940
2,597,671
20,506,626
20,642,567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110763</xdr:rowOff>
    </xdr:from>
    <xdr:to>
      <xdr:col>24</xdr:col>
      <xdr:colOff>63500</xdr:colOff>
      <xdr:row>38</xdr:row>
      <xdr:rowOff>116669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25863"/>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104019</xdr:rowOff>
    </xdr:from>
    <xdr:to>
      <xdr:col>19</xdr:col>
      <xdr:colOff>177800</xdr:colOff>
      <xdr:row>38</xdr:row>
      <xdr:rowOff>116669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19119"/>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104019</xdr:rowOff>
    </xdr:from>
    <xdr:to>
      <xdr:col>15</xdr:col>
      <xdr:colOff>50800</xdr:colOff>
      <xdr:row>39</xdr:row>
      <xdr:rowOff>72130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19119"/>
          <a:ext cx="889000" cy="1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70262</xdr:rowOff>
    </xdr:from>
    <xdr:to>
      <xdr:col>10</xdr:col>
      <xdr:colOff>114300</xdr:colOff>
      <xdr:row>39</xdr:row>
      <xdr:rowOff>72130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756812"/>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59963</xdr:rowOff>
    </xdr:from>
    <xdr:to>
      <xdr:col>24</xdr:col>
      <xdr:colOff>114300</xdr:colOff>
      <xdr:row>38</xdr:row>
      <xdr:rowOff>161563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146340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8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65869</xdr:rowOff>
    </xdr:from>
    <xdr:to>
      <xdr:col>20</xdr:col>
      <xdr:colOff>38100</xdr:colOff>
      <xdr:row>38</xdr:row>
      <xdr:rowOff>167469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158596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53219</xdr:rowOff>
    </xdr:from>
    <xdr:to>
      <xdr:col>15</xdr:col>
      <xdr:colOff>101600</xdr:colOff>
      <xdr:row>38</xdr:row>
      <xdr:rowOff>154819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145946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21330</xdr:rowOff>
    </xdr:from>
    <xdr:to>
      <xdr:col>10</xdr:col>
      <xdr:colOff>165100</xdr:colOff>
      <xdr:row>39</xdr:row>
      <xdr:rowOff>122930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114057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80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19462</xdr:rowOff>
    </xdr:from>
    <xdr:to>
      <xdr:col>6</xdr:col>
      <xdr:colOff>38100</xdr:colOff>
      <xdr:row>39</xdr:row>
      <xdr:rowOff>121062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112189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163224</xdr:rowOff>
    </xdr:from>
    <xdr:to>
      <xdr:col>24</xdr:col>
      <xdr:colOff>63500</xdr:colOff>
      <xdr:row>57</xdr:row>
      <xdr:rowOff>164846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35874"/>
          <a:ext cx="8382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163224</xdr:rowOff>
    </xdr:from>
    <xdr:to>
      <xdr:col>19</xdr:col>
      <xdr:colOff>177800</xdr:colOff>
      <xdr:row>58</xdr:row>
      <xdr:rowOff>27501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35874"/>
          <a:ext cx="8890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26097</xdr:rowOff>
    </xdr:from>
    <xdr:to>
      <xdr:col>15</xdr:col>
      <xdr:colOff>50800</xdr:colOff>
      <xdr:row>58</xdr:row>
      <xdr:rowOff>27501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70197"/>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26097</xdr:rowOff>
    </xdr:from>
    <xdr:to>
      <xdr:col>10</xdr:col>
      <xdr:colOff>114300</xdr:colOff>
      <xdr:row>58</xdr:row>
      <xdr:rowOff>31224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70197"/>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114046</xdr:rowOff>
    </xdr:from>
    <xdr:to>
      <xdr:col>24</xdr:col>
      <xdr:colOff>114300</xdr:colOff>
      <xdr:row>58</xdr:row>
      <xdr:rowOff>44196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92473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112424</xdr:rowOff>
    </xdr:from>
    <xdr:to>
      <xdr:col>20</xdr:col>
      <xdr:colOff>38100</xdr:colOff>
      <xdr:row>58</xdr:row>
      <xdr:rowOff>42574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8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33701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148151</xdr:rowOff>
    </xdr:from>
    <xdr:to>
      <xdr:col>15</xdr:col>
      <xdr:colOff>101600</xdr:colOff>
      <xdr:row>58</xdr:row>
      <xdr:rowOff>78301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69428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1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146747</xdr:rowOff>
    </xdr:from>
    <xdr:to>
      <xdr:col>10</xdr:col>
      <xdr:colOff>165100</xdr:colOff>
      <xdr:row>58</xdr:row>
      <xdr:rowOff>76897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1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68024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151874</xdr:rowOff>
    </xdr:from>
    <xdr:to>
      <xdr:col>6</xdr:col>
      <xdr:colOff>38100</xdr:colOff>
      <xdr:row>58</xdr:row>
      <xdr:rowOff>82024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73151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142977</xdr:rowOff>
    </xdr:from>
    <xdr:to>
      <xdr:col>24</xdr:col>
      <xdr:colOff>63500</xdr:colOff>
      <xdr:row>78</xdr:row>
      <xdr:rowOff>150254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16077"/>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140043</xdr:rowOff>
    </xdr:from>
    <xdr:to>
      <xdr:col>19</xdr:col>
      <xdr:colOff>177800</xdr:colOff>
      <xdr:row>78</xdr:row>
      <xdr:rowOff>142977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13143"/>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139319</xdr:rowOff>
    </xdr:from>
    <xdr:to>
      <xdr:col>15</xdr:col>
      <xdr:colOff>50800</xdr:colOff>
      <xdr:row>78</xdr:row>
      <xdr:rowOff>140043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1241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109982</xdr:rowOff>
    </xdr:from>
    <xdr:to>
      <xdr:col>10</xdr:col>
      <xdr:colOff>114300</xdr:colOff>
      <xdr:row>78</xdr:row>
      <xdr:rowOff>139319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83082"/>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99454</xdr:rowOff>
    </xdr:from>
    <xdr:to>
      <xdr:col>24</xdr:col>
      <xdr:colOff>114300</xdr:colOff>
      <xdr:row>79</xdr:row>
      <xdr:rowOff>29604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14381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92177</xdr:rowOff>
    </xdr:from>
    <xdr:to>
      <xdr:col>20</xdr:col>
      <xdr:colOff>38100</xdr:colOff>
      <xdr:row>79</xdr:row>
      <xdr:rowOff>22327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13454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89243</xdr:rowOff>
    </xdr:from>
    <xdr:to>
      <xdr:col>15</xdr:col>
      <xdr:colOff>101600</xdr:colOff>
      <xdr:row>79</xdr:row>
      <xdr:rowOff>19393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10520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5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88519</xdr:rowOff>
    </xdr:from>
    <xdr:to>
      <xdr:col>10</xdr:col>
      <xdr:colOff>165100</xdr:colOff>
      <xdr:row>79</xdr:row>
      <xdr:rowOff>18669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9796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59182</xdr:rowOff>
    </xdr:from>
    <xdr:to>
      <xdr:col>6</xdr:col>
      <xdr:colOff>38100</xdr:colOff>
      <xdr:row>78</xdr:row>
      <xdr:rowOff>160782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151909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69193</xdr:rowOff>
    </xdr:from>
    <xdr:to>
      <xdr:col>24</xdr:col>
      <xdr:colOff>63500</xdr:colOff>
      <xdr:row>97</xdr:row>
      <xdr:rowOff>73699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28393"/>
          <a:ext cx="838200" cy="17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69193</xdr:rowOff>
    </xdr:from>
    <xdr:to>
      <xdr:col>19</xdr:col>
      <xdr:colOff>177800</xdr:colOff>
      <xdr:row>98</xdr:row>
      <xdr:rowOff>73357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28393"/>
          <a:ext cx="889000" cy="34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73357</xdr:rowOff>
    </xdr:from>
    <xdr:to>
      <xdr:col>15</xdr:col>
      <xdr:colOff>50800</xdr:colOff>
      <xdr:row>98</xdr:row>
      <xdr:rowOff>145562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75457"/>
          <a:ext cx="889000" cy="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145562</xdr:rowOff>
    </xdr:from>
    <xdr:to>
      <xdr:col>10</xdr:col>
      <xdr:colOff>114300</xdr:colOff>
      <xdr:row>99</xdr:row>
      <xdr:rowOff>49403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47662"/>
          <a:ext cx="889000" cy="7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22899</xdr:rowOff>
    </xdr:from>
    <xdr:to>
      <xdr:col>24</xdr:col>
      <xdr:colOff>114300</xdr:colOff>
      <xdr:row>97</xdr:row>
      <xdr:rowOff>124499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18393</xdr:rowOff>
    </xdr:from>
    <xdr:to>
      <xdr:col>20</xdr:col>
      <xdr:colOff>38100</xdr:colOff>
      <xdr:row>96</xdr:row>
      <xdr:rowOff>119993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7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111120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7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22557</xdr:rowOff>
    </xdr:from>
    <xdr:to>
      <xdr:col>15</xdr:col>
      <xdr:colOff>101600</xdr:colOff>
      <xdr:row>98</xdr:row>
      <xdr:rowOff>124157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2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115284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1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94762</xdr:rowOff>
    </xdr:from>
    <xdr:to>
      <xdr:col>10</xdr:col>
      <xdr:colOff>165100</xdr:colOff>
      <xdr:row>99</xdr:row>
      <xdr:rowOff>24912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9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16039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8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170053</xdr:rowOff>
    </xdr:from>
    <xdr:to>
      <xdr:col>6</xdr:col>
      <xdr:colOff>38100</xdr:colOff>
      <xdr:row>99</xdr:row>
      <xdr:rowOff>100203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91330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6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54987</xdr:rowOff>
    </xdr:from>
    <xdr:to>
      <xdr:col>55</xdr:col>
      <xdr:colOff>0</xdr:colOff>
      <xdr:row>38</xdr:row>
      <xdr:rowOff>91956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398637"/>
          <a:ext cx="838200" cy="20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13480</xdr:rowOff>
    </xdr:from>
    <xdr:to>
      <xdr:col>50</xdr:col>
      <xdr:colOff>114300</xdr:colOff>
      <xdr:row>38</xdr:row>
      <xdr:rowOff>91956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28430"/>
          <a:ext cx="889000" cy="127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13480</xdr:rowOff>
    </xdr:from>
    <xdr:to>
      <xdr:col>45</xdr:col>
      <xdr:colOff>177800</xdr:colOff>
      <xdr:row>38</xdr:row>
      <xdr:rowOff>84803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28430"/>
          <a:ext cx="889000" cy="127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84803</xdr:rowOff>
    </xdr:from>
    <xdr:to>
      <xdr:col>41</xdr:col>
      <xdr:colOff>50800</xdr:colOff>
      <xdr:row>38</xdr:row>
      <xdr:rowOff>85348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599903"/>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4187</xdr:rowOff>
    </xdr:from>
    <xdr:to>
      <xdr:col>55</xdr:col>
      <xdr:colOff>50800</xdr:colOff>
      <xdr:row>37</xdr:row>
      <xdr:rowOff>105787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4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27064</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9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41156</xdr:rowOff>
    </xdr:from>
    <xdr:to>
      <xdr:col>50</xdr:col>
      <xdr:colOff>165100</xdr:colOff>
      <xdr:row>38</xdr:row>
      <xdr:rowOff>142756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133883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134130</xdr:rowOff>
    </xdr:from>
    <xdr:to>
      <xdr:col>46</xdr:col>
      <xdr:colOff>38100</xdr:colOff>
      <xdr:row>31</xdr:row>
      <xdr:rowOff>64280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80807</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5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34003</xdr:rowOff>
    </xdr:from>
    <xdr:to>
      <xdr:col>41</xdr:col>
      <xdr:colOff>101600</xdr:colOff>
      <xdr:row>38</xdr:row>
      <xdr:rowOff>135603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126730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4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34548</xdr:rowOff>
    </xdr:from>
    <xdr:to>
      <xdr:col>36</xdr:col>
      <xdr:colOff>165100</xdr:colOff>
      <xdr:row>38</xdr:row>
      <xdr:rowOff>136148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4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152675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32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169831</xdr:rowOff>
    </xdr:from>
    <xdr:to>
      <xdr:col>55</xdr:col>
      <xdr:colOff>0</xdr:colOff>
      <xdr:row>58</xdr:row>
      <xdr:rowOff>92184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942481"/>
          <a:ext cx="838200" cy="9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70597</xdr:rowOff>
    </xdr:from>
    <xdr:to>
      <xdr:col>50</xdr:col>
      <xdr:colOff>114300</xdr:colOff>
      <xdr:row>57</xdr:row>
      <xdr:rowOff>169831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843247"/>
          <a:ext cx="889000" cy="9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26521</xdr:rowOff>
    </xdr:from>
    <xdr:to>
      <xdr:col>45</xdr:col>
      <xdr:colOff>177800</xdr:colOff>
      <xdr:row>57</xdr:row>
      <xdr:rowOff>70597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627721"/>
          <a:ext cx="889000" cy="2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26521</xdr:rowOff>
    </xdr:from>
    <xdr:to>
      <xdr:col>41</xdr:col>
      <xdr:colOff>50800</xdr:colOff>
      <xdr:row>57</xdr:row>
      <xdr:rowOff>122044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627721"/>
          <a:ext cx="889000" cy="26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41384</xdr:rowOff>
    </xdr:from>
    <xdr:to>
      <xdr:col>55</xdr:col>
      <xdr:colOff>50800</xdr:colOff>
      <xdr:row>58</xdr:row>
      <xdr:rowOff>142984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9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127761</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90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119031</xdr:rowOff>
    </xdr:from>
    <xdr:to>
      <xdr:col>50</xdr:col>
      <xdr:colOff>165100</xdr:colOff>
      <xdr:row>58</xdr:row>
      <xdr:rowOff>49181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8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40308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19797</xdr:rowOff>
    </xdr:from>
    <xdr:to>
      <xdr:col>46</xdr:col>
      <xdr:colOff>38100</xdr:colOff>
      <xdr:row>57</xdr:row>
      <xdr:rowOff>121397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9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112524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88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147171</xdr:rowOff>
    </xdr:from>
    <xdr:to>
      <xdr:col>41</xdr:col>
      <xdr:colOff>101600</xdr:colOff>
      <xdr:row>56</xdr:row>
      <xdr:rowOff>77321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57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68448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6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71244</xdr:rowOff>
    </xdr:from>
    <xdr:to>
      <xdr:col>36</xdr:col>
      <xdr:colOff>165100</xdr:colOff>
      <xdr:row>58</xdr:row>
      <xdr:rowOff>1394</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8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163971</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93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41402</xdr:rowOff>
    </xdr:from>
    <xdr:to>
      <xdr:col>55</xdr:col>
      <xdr:colOff>0</xdr:colOff>
      <xdr:row>78</xdr:row>
      <xdr:rowOff>57130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14502"/>
          <a:ext cx="8382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22611</xdr:rowOff>
    </xdr:from>
    <xdr:to>
      <xdr:col>50</xdr:col>
      <xdr:colOff>114300</xdr:colOff>
      <xdr:row>78</xdr:row>
      <xdr:rowOff>41402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95711"/>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141346</xdr:rowOff>
    </xdr:from>
    <xdr:to>
      <xdr:col>45</xdr:col>
      <xdr:colOff>177800</xdr:colOff>
      <xdr:row>78</xdr:row>
      <xdr:rowOff>22611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171546"/>
          <a:ext cx="889000" cy="2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141346</xdr:rowOff>
    </xdr:from>
    <xdr:to>
      <xdr:col>41</xdr:col>
      <xdr:colOff>50800</xdr:colOff>
      <xdr:row>76</xdr:row>
      <xdr:rowOff>163726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171546"/>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6330</xdr:rowOff>
    </xdr:from>
    <xdr:to>
      <xdr:col>55</xdr:col>
      <xdr:colOff>50800</xdr:colOff>
      <xdr:row>78</xdr:row>
      <xdr:rowOff>107930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92707</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162052</xdr:rowOff>
    </xdr:from>
    <xdr:to>
      <xdr:col>50</xdr:col>
      <xdr:colOff>165100</xdr:colOff>
      <xdr:row>78</xdr:row>
      <xdr:rowOff>92202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83329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45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143261</xdr:rowOff>
    </xdr:from>
    <xdr:to>
      <xdr:col>46</xdr:col>
      <xdr:colOff>38100</xdr:colOff>
      <xdr:row>78</xdr:row>
      <xdr:rowOff>73411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64538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43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90546</xdr:rowOff>
    </xdr:from>
    <xdr:to>
      <xdr:col>41</xdr:col>
      <xdr:colOff>101600</xdr:colOff>
      <xdr:row>77</xdr:row>
      <xdr:rowOff>20696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11823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21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112926</xdr:rowOff>
    </xdr:from>
    <xdr:to>
      <xdr:col>36</xdr:col>
      <xdr:colOff>165100</xdr:colOff>
      <xdr:row>77</xdr:row>
      <xdr:rowOff>43076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4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34203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23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149106</xdr:rowOff>
    </xdr:from>
    <xdr:to>
      <xdr:col>55</xdr:col>
      <xdr:colOff>0</xdr:colOff>
      <xdr:row>98</xdr:row>
      <xdr:rowOff>101279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779756"/>
          <a:ext cx="838200" cy="1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17219</xdr:rowOff>
    </xdr:from>
    <xdr:to>
      <xdr:col>50</xdr:col>
      <xdr:colOff>114300</xdr:colOff>
      <xdr:row>97</xdr:row>
      <xdr:rowOff>149106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647869"/>
          <a:ext cx="889000" cy="13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17219</xdr:rowOff>
    </xdr:from>
    <xdr:to>
      <xdr:col>45</xdr:col>
      <xdr:colOff>177800</xdr:colOff>
      <xdr:row>98</xdr:row>
      <xdr:rowOff>3994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647869"/>
          <a:ext cx="889000" cy="15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3994</xdr:rowOff>
    </xdr:from>
    <xdr:to>
      <xdr:col>41</xdr:col>
      <xdr:colOff>50800</xdr:colOff>
      <xdr:row>98</xdr:row>
      <xdr:rowOff>117396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06094"/>
          <a:ext cx="889000" cy="1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50479</xdr:rowOff>
    </xdr:from>
    <xdr:to>
      <xdr:col>55</xdr:col>
      <xdr:colOff>50800</xdr:colOff>
      <xdr:row>98</xdr:row>
      <xdr:rowOff>152079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5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136856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98306</xdr:rowOff>
    </xdr:from>
    <xdr:to>
      <xdr:col>50</xdr:col>
      <xdr:colOff>165100</xdr:colOff>
      <xdr:row>98</xdr:row>
      <xdr:rowOff>28456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19583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2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137869</xdr:rowOff>
    </xdr:from>
    <xdr:to>
      <xdr:col>46</xdr:col>
      <xdr:colOff>38100</xdr:colOff>
      <xdr:row>97</xdr:row>
      <xdr:rowOff>68019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59146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8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124644</xdr:rowOff>
    </xdr:from>
    <xdr:to>
      <xdr:col>41</xdr:col>
      <xdr:colOff>101600</xdr:colOff>
      <xdr:row>98</xdr:row>
      <xdr:rowOff>54794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45921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4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66596</xdr:rowOff>
    </xdr:from>
    <xdr:to>
      <xdr:col>36</xdr:col>
      <xdr:colOff>165100</xdr:colOff>
      <xdr:row>98</xdr:row>
      <xdr:rowOff>168196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159323</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37428" y="169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135013</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0113"/>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135013</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5011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84213</xdr:rowOff>
    </xdr:from>
    <xdr:to>
      <xdr:col>81</xdr:col>
      <xdr:colOff>101600</xdr:colOff>
      <xdr:row>39</xdr:row>
      <xdr:rowOff>14363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5490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92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44602</xdr:rowOff>
    </xdr:from>
    <xdr:to>
      <xdr:col>85</xdr:col>
      <xdr:colOff>127000</xdr:colOff>
      <xdr:row>77</xdr:row>
      <xdr:rowOff>76214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246252"/>
          <a:ext cx="8382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44602</xdr:rowOff>
    </xdr:from>
    <xdr:to>
      <xdr:col>81</xdr:col>
      <xdr:colOff>50800</xdr:colOff>
      <xdr:row>77</xdr:row>
      <xdr:rowOff>63021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46252"/>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63021</xdr:rowOff>
    </xdr:from>
    <xdr:to>
      <xdr:col>76</xdr:col>
      <xdr:colOff>114300</xdr:colOff>
      <xdr:row>77</xdr:row>
      <xdr:rowOff>66010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64671"/>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66010</xdr:rowOff>
    </xdr:from>
    <xdr:to>
      <xdr:col>71</xdr:col>
      <xdr:colOff>177800</xdr:colOff>
      <xdr:row>77</xdr:row>
      <xdr:rowOff>75676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267660"/>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25414</xdr:rowOff>
    </xdr:from>
    <xdr:to>
      <xdr:col>85</xdr:col>
      <xdr:colOff>177800</xdr:colOff>
      <xdr:row>77</xdr:row>
      <xdr:rowOff>127014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3841</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165252</xdr:rowOff>
    </xdr:from>
    <xdr:to>
      <xdr:col>81</xdr:col>
      <xdr:colOff>101600</xdr:colOff>
      <xdr:row>77</xdr:row>
      <xdr:rowOff>95402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86529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8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12221</xdr:rowOff>
    </xdr:from>
    <xdr:to>
      <xdr:col>76</xdr:col>
      <xdr:colOff>165100</xdr:colOff>
      <xdr:row>77</xdr:row>
      <xdr:rowOff>113821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104948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15210</xdr:rowOff>
    </xdr:from>
    <xdr:to>
      <xdr:col>72</xdr:col>
      <xdr:colOff>38100</xdr:colOff>
      <xdr:row>77</xdr:row>
      <xdr:rowOff>116810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107937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24876</xdr:rowOff>
    </xdr:from>
    <xdr:to>
      <xdr:col>67</xdr:col>
      <xdr:colOff>101600</xdr:colOff>
      <xdr:row>77</xdr:row>
      <xdr:rowOff>126476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117603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1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91542</xdr:rowOff>
    </xdr:from>
    <xdr:to>
      <xdr:col>85</xdr:col>
      <xdr:colOff>127000</xdr:colOff>
      <xdr:row>98</xdr:row>
      <xdr:rowOff>34556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722192"/>
          <a:ext cx="838200" cy="1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34556</xdr:rowOff>
    </xdr:from>
    <xdr:to>
      <xdr:col>81</xdr:col>
      <xdr:colOff>50800</xdr:colOff>
      <xdr:row>98</xdr:row>
      <xdr:rowOff>98552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36656"/>
          <a:ext cx="889000" cy="6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98552</xdr:rowOff>
    </xdr:from>
    <xdr:to>
      <xdr:col>76</xdr:col>
      <xdr:colOff>114300</xdr:colOff>
      <xdr:row>98</xdr:row>
      <xdr:rowOff>136970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00652"/>
          <a:ext cx="889000" cy="3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136970</xdr:rowOff>
    </xdr:from>
    <xdr:to>
      <xdr:col>71</xdr:col>
      <xdr:colOff>177800</xdr:colOff>
      <xdr:row>98</xdr:row>
      <xdr:rowOff>168250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39070"/>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40742</xdr:rowOff>
    </xdr:from>
    <xdr:to>
      <xdr:col>85</xdr:col>
      <xdr:colOff>177800</xdr:colOff>
      <xdr:row>97</xdr:row>
      <xdr:rowOff>142342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19169</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155206</xdr:rowOff>
    </xdr:from>
    <xdr:to>
      <xdr:col>81</xdr:col>
      <xdr:colOff>101600</xdr:colOff>
      <xdr:row>98</xdr:row>
      <xdr:rowOff>85356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76483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7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47752</xdr:rowOff>
    </xdr:from>
    <xdr:to>
      <xdr:col>76</xdr:col>
      <xdr:colOff>165100</xdr:colOff>
      <xdr:row>98</xdr:row>
      <xdr:rowOff>149352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140479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4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86170</xdr:rowOff>
    </xdr:from>
    <xdr:to>
      <xdr:col>72</xdr:col>
      <xdr:colOff>38100</xdr:colOff>
      <xdr:row>99</xdr:row>
      <xdr:rowOff>16320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7447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117450</xdr:rowOff>
    </xdr:from>
    <xdr:to>
      <xdr:col>67</xdr:col>
      <xdr:colOff>101600</xdr:colOff>
      <xdr:row>99</xdr:row>
      <xdr:rowOff>47600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38727</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701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90460</xdr:rowOff>
    </xdr:from>
    <xdr:to>
      <xdr:col>116</xdr:col>
      <xdr:colOff>63500</xdr:colOff>
      <xdr:row>37</xdr:row>
      <xdr:rowOff>92471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43411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90460</xdr:rowOff>
    </xdr:from>
    <xdr:to>
      <xdr:col>111</xdr:col>
      <xdr:colOff>177800</xdr:colOff>
      <xdr:row>37</xdr:row>
      <xdr:rowOff>91785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434110"/>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89911</xdr:rowOff>
    </xdr:from>
    <xdr:to>
      <xdr:col>107</xdr:col>
      <xdr:colOff>50800</xdr:colOff>
      <xdr:row>37</xdr:row>
      <xdr:rowOff>91785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433561"/>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87671</xdr:rowOff>
    </xdr:from>
    <xdr:to>
      <xdr:col>102</xdr:col>
      <xdr:colOff>114300</xdr:colOff>
      <xdr:row>37</xdr:row>
      <xdr:rowOff>89911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431321"/>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57589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65819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41671</xdr:rowOff>
    </xdr:from>
    <xdr:to>
      <xdr:col>116</xdr:col>
      <xdr:colOff>114300</xdr:colOff>
      <xdr:row>37</xdr:row>
      <xdr:rowOff>143271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3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64548</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23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39660</xdr:rowOff>
    </xdr:from>
    <xdr:to>
      <xdr:col>112</xdr:col>
      <xdr:colOff>38100</xdr:colOff>
      <xdr:row>37</xdr:row>
      <xdr:rowOff>141260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3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157787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15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40985</xdr:rowOff>
    </xdr:from>
    <xdr:to>
      <xdr:col>107</xdr:col>
      <xdr:colOff>101600</xdr:colOff>
      <xdr:row>37</xdr:row>
      <xdr:rowOff>142585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38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159112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15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39111</xdr:rowOff>
    </xdr:from>
    <xdr:to>
      <xdr:col>102</xdr:col>
      <xdr:colOff>165100</xdr:colOff>
      <xdr:row>37</xdr:row>
      <xdr:rowOff>140711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3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157238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15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36871</xdr:rowOff>
    </xdr:from>
    <xdr:to>
      <xdr:col>98</xdr:col>
      <xdr:colOff>38100</xdr:colOff>
      <xdr:row>37</xdr:row>
      <xdr:rowOff>138471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38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154998</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15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29134</xdr:rowOff>
    </xdr:from>
    <xdr:to>
      <xdr:col>116</xdr:col>
      <xdr:colOff>63500</xdr:colOff>
      <xdr:row>58</xdr:row>
      <xdr:rowOff>101333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801784"/>
          <a:ext cx="838200" cy="24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91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17437</xdr:rowOff>
    </xdr:from>
    <xdr:to>
      <xdr:col>111</xdr:col>
      <xdr:colOff>177800</xdr:colOff>
      <xdr:row>58</xdr:row>
      <xdr:rowOff>101333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790087"/>
          <a:ext cx="889000" cy="25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17437</xdr:rowOff>
    </xdr:from>
    <xdr:to>
      <xdr:col>107</xdr:col>
      <xdr:colOff>50800</xdr:colOff>
      <xdr:row>58</xdr:row>
      <xdr:rowOff>40449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790087"/>
          <a:ext cx="889000" cy="19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40449</xdr:rowOff>
    </xdr:from>
    <xdr:to>
      <xdr:col>102</xdr:col>
      <xdr:colOff>114300</xdr:colOff>
      <xdr:row>59</xdr:row>
      <xdr:rowOff>4407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984549"/>
          <a:ext cx="889000" cy="13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149784</xdr:rowOff>
    </xdr:from>
    <xdr:to>
      <xdr:col>116</xdr:col>
      <xdr:colOff>114300</xdr:colOff>
      <xdr:row>57</xdr:row>
      <xdr:rowOff>79934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7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1211</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6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50533</xdr:rowOff>
    </xdr:from>
    <xdr:to>
      <xdr:col>112</xdr:col>
      <xdr:colOff>38100</xdr:colOff>
      <xdr:row>58</xdr:row>
      <xdr:rowOff>152133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9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143260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138087</xdr:rowOff>
    </xdr:from>
    <xdr:to>
      <xdr:col>107</xdr:col>
      <xdr:colOff>101600</xdr:colOff>
      <xdr:row>57</xdr:row>
      <xdr:rowOff>68237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7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84764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51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161099</xdr:rowOff>
    </xdr:from>
    <xdr:to>
      <xdr:col>102</xdr:col>
      <xdr:colOff>165100</xdr:colOff>
      <xdr:row>58</xdr:row>
      <xdr:rowOff>91249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9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82376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0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125057</xdr:rowOff>
    </xdr:from>
    <xdr:to>
      <xdr:col>98</xdr:col>
      <xdr:colOff>38100</xdr:colOff>
      <xdr:row>59</xdr:row>
      <xdr:rowOff>55207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46334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6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10564</xdr:rowOff>
    </xdr:from>
    <xdr:to>
      <xdr:col>116</xdr:col>
      <xdr:colOff>63500</xdr:colOff>
      <xdr:row>77</xdr:row>
      <xdr:rowOff>73932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212214"/>
          <a:ext cx="838200" cy="6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73932</xdr:rowOff>
    </xdr:from>
    <xdr:to>
      <xdr:col>111</xdr:col>
      <xdr:colOff>177800</xdr:colOff>
      <xdr:row>77</xdr:row>
      <xdr:rowOff>86573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75582"/>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86573</xdr:rowOff>
    </xdr:from>
    <xdr:to>
      <xdr:col>107</xdr:col>
      <xdr:colOff>50800</xdr:colOff>
      <xdr:row>77</xdr:row>
      <xdr:rowOff>138374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88223"/>
          <a:ext cx="889000" cy="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138374</xdr:rowOff>
    </xdr:from>
    <xdr:to>
      <xdr:col>102</xdr:col>
      <xdr:colOff>114300</xdr:colOff>
      <xdr:row>77</xdr:row>
      <xdr:rowOff>152502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340024"/>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131214</xdr:rowOff>
    </xdr:from>
    <xdr:to>
      <xdr:col>116</xdr:col>
      <xdr:colOff>114300</xdr:colOff>
      <xdr:row>77</xdr:row>
      <xdr:rowOff>61364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109641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3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23132</xdr:rowOff>
    </xdr:from>
    <xdr:to>
      <xdr:col>112</xdr:col>
      <xdr:colOff>38100</xdr:colOff>
      <xdr:row>77</xdr:row>
      <xdr:rowOff>124732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115859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3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35773</xdr:rowOff>
    </xdr:from>
    <xdr:to>
      <xdr:col>107</xdr:col>
      <xdr:colOff>101600</xdr:colOff>
      <xdr:row>77</xdr:row>
      <xdr:rowOff>137373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3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128500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3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87574</xdr:rowOff>
    </xdr:from>
    <xdr:to>
      <xdr:col>102</xdr:col>
      <xdr:colOff>165100</xdr:colOff>
      <xdr:row>78</xdr:row>
      <xdr:rowOff>17724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8851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101702</xdr:rowOff>
    </xdr:from>
    <xdr:to>
      <xdr:col>98</xdr:col>
      <xdr:colOff>38100</xdr:colOff>
      <xdr:row>78</xdr:row>
      <xdr:rowOff>31852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3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22979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主に補助費等、積立金、貸付金が増加し、普通建設事業費、扶助費、公債費が減少しました。</a:t>
          </a:r>
        </a:p>
        <a:p>
          <a:r>
            <a:rPr kumimoji="1" lang="ja-JP" altLang="en-US" sz="1300">
              <a:latin typeface="ＭＳ Ｐゴシック" panose="020B0600070205080204" pitchFamily="50" charset="-128"/>
              <a:ea typeface="ＭＳ Ｐゴシック" panose="020B0600070205080204" pitchFamily="50" charset="-128"/>
            </a:rPr>
            <a:t>補助費等は市制</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周年記念プレミアムＫマネーの発行に伴う地域通貨負担金の増等より増加しました。</a:t>
          </a:r>
        </a:p>
        <a:p>
          <a:r>
            <a:rPr kumimoji="1" lang="ja-JP" altLang="en-US" sz="1300">
              <a:latin typeface="ＭＳ Ｐゴシック" panose="020B0600070205080204" pitchFamily="50" charset="-128"/>
              <a:ea typeface="ＭＳ Ｐゴシック" panose="020B0600070205080204" pitchFamily="50" charset="-128"/>
            </a:rPr>
            <a:t>積立金は財政調整基金の積立額の増等により増加しました。</a:t>
          </a:r>
        </a:p>
        <a:p>
          <a:r>
            <a:rPr kumimoji="1" lang="ja-JP" altLang="en-US" sz="1300">
              <a:latin typeface="ＭＳ Ｐゴシック" panose="020B0600070205080204" pitchFamily="50" charset="-128"/>
              <a:ea typeface="ＭＳ Ｐゴシック" panose="020B0600070205080204" pitchFamily="50" charset="-128"/>
            </a:rPr>
            <a:t>貸付金は市制</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周年記念プレミアムＫマネーの発行に伴う地域通貨資金預託金の増により増加しました。</a:t>
          </a:r>
        </a:p>
        <a:p>
          <a:r>
            <a:rPr kumimoji="1" lang="ja-JP" altLang="en-US" sz="1300">
              <a:latin typeface="ＭＳ Ｐゴシック" panose="020B0600070205080204" pitchFamily="50" charset="-128"/>
              <a:ea typeface="ＭＳ Ｐゴシック" panose="020B0600070205080204" pitchFamily="50" charset="-128"/>
            </a:rPr>
            <a:t>普通建設事業費は、蘇南中学校校舎大規模改造事業費や小中学校特別教室等空調設備設置事業費の減等により減少しました。</a:t>
          </a:r>
        </a:p>
        <a:p>
          <a:r>
            <a:rPr kumimoji="1" lang="ja-JP" altLang="en-US" sz="1300">
              <a:latin typeface="ＭＳ Ｐゴシック" panose="020B0600070205080204" pitchFamily="50" charset="-128"/>
              <a:ea typeface="ＭＳ Ｐゴシック" panose="020B0600070205080204" pitchFamily="50" charset="-128"/>
            </a:rPr>
            <a:t>扶助費は、電力ガス食料品等価格高騰緊急支援給付金等の皆増がありましたが、住民税非課税世帯等への臨時特別給付金や子育て世帯への臨時特別給付金の減等により減少しました。</a:t>
          </a:r>
        </a:p>
        <a:p>
          <a:r>
            <a:rPr kumimoji="1" lang="ja-JP" altLang="en-US" sz="1300">
              <a:latin typeface="ＭＳ Ｐゴシック" panose="020B0600070205080204" pitchFamily="50" charset="-128"/>
              <a:ea typeface="ＭＳ Ｐゴシック" panose="020B0600070205080204" pitchFamily="50" charset="-128"/>
            </a:rPr>
            <a:t>義務的経費は増加傾向が続くことが見込まれるため、財政構造の硬直化が進まないよう、今後も自主財源を増やすなどの歳入の確保に努めていきます。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92,235
87.57
39,073,554
36,233,940
2,597,671
20,506,626
20,642,567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123698</xdr:rowOff>
    </xdr:from>
    <xdr:to>
      <xdr:col>24</xdr:col>
      <xdr:colOff>63500</xdr:colOff>
      <xdr:row>37</xdr:row>
      <xdr:rowOff>154331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67348"/>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104038</xdr:rowOff>
    </xdr:from>
    <xdr:to>
      <xdr:col>19</xdr:col>
      <xdr:colOff>177800</xdr:colOff>
      <xdr:row>37</xdr:row>
      <xdr:rowOff>123698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47688"/>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83464</xdr:rowOff>
    </xdr:from>
    <xdr:to>
      <xdr:col>15</xdr:col>
      <xdr:colOff>50800</xdr:colOff>
      <xdr:row>37</xdr:row>
      <xdr:rowOff>104038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2711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74320</xdr:rowOff>
    </xdr:from>
    <xdr:to>
      <xdr:col>10</xdr:col>
      <xdr:colOff>114300</xdr:colOff>
      <xdr:row>37</xdr:row>
      <xdr:rowOff>83464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179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103531</xdr:rowOff>
    </xdr:from>
    <xdr:to>
      <xdr:col>24</xdr:col>
      <xdr:colOff>114300</xdr:colOff>
      <xdr:row>38</xdr:row>
      <xdr:rowOff>33680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18458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6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72898</xdr:rowOff>
    </xdr:from>
    <xdr:to>
      <xdr:col>20</xdr:col>
      <xdr:colOff>38100</xdr:colOff>
      <xdr:row>38</xdr:row>
      <xdr:rowOff>3048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165625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53238</xdr:rowOff>
    </xdr:from>
    <xdr:to>
      <xdr:col>15</xdr:col>
      <xdr:colOff>101600</xdr:colOff>
      <xdr:row>37</xdr:row>
      <xdr:rowOff>154838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145966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32664</xdr:rowOff>
    </xdr:from>
    <xdr:to>
      <xdr:col>10</xdr:col>
      <xdr:colOff>165100</xdr:colOff>
      <xdr:row>37</xdr:row>
      <xdr:rowOff>134264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125392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23520</xdr:rowOff>
    </xdr:from>
    <xdr:to>
      <xdr:col>6</xdr:col>
      <xdr:colOff>38100</xdr:colOff>
      <xdr:row>37</xdr:row>
      <xdr:rowOff>125120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116247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49816</xdr:rowOff>
    </xdr:from>
    <xdr:to>
      <xdr:col>24</xdr:col>
      <xdr:colOff>63500</xdr:colOff>
      <xdr:row>58</xdr:row>
      <xdr:rowOff>75104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51016"/>
          <a:ext cx="838200" cy="36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58531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41838</xdr:rowOff>
    </xdr:from>
    <xdr:to>
      <xdr:col>19</xdr:col>
      <xdr:colOff>177800</xdr:colOff>
      <xdr:row>58</xdr:row>
      <xdr:rowOff>75104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957238"/>
          <a:ext cx="889000" cy="106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41838</xdr:rowOff>
    </xdr:from>
    <xdr:to>
      <xdr:col>15</xdr:col>
      <xdr:colOff>50800</xdr:colOff>
      <xdr:row>57</xdr:row>
      <xdr:rowOff>83007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957238"/>
          <a:ext cx="889000" cy="89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83007</xdr:rowOff>
    </xdr:from>
    <xdr:to>
      <xdr:col>10</xdr:col>
      <xdr:colOff>114300</xdr:colOff>
      <xdr:row>59</xdr:row>
      <xdr:rowOff>3215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55657"/>
          <a:ext cx="889000" cy="26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142068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170466</xdr:rowOff>
    </xdr:from>
    <xdr:to>
      <xdr:col>24</xdr:col>
      <xdr:colOff>114300</xdr:colOff>
      <xdr:row>56</xdr:row>
      <xdr:rowOff>100616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21893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24304</xdr:rowOff>
    </xdr:from>
    <xdr:to>
      <xdr:col>20</xdr:col>
      <xdr:colOff>38100</xdr:colOff>
      <xdr:row>58</xdr:row>
      <xdr:rowOff>125904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6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117031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6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162488</xdr:rowOff>
    </xdr:from>
    <xdr:to>
      <xdr:col>15</xdr:col>
      <xdr:colOff>101600</xdr:colOff>
      <xdr:row>52</xdr:row>
      <xdr:rowOff>92638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9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83765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99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32207</xdr:rowOff>
    </xdr:from>
    <xdr:to>
      <xdr:col>10</xdr:col>
      <xdr:colOff>165100</xdr:colOff>
      <xdr:row>57</xdr:row>
      <xdr:rowOff>133807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150334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58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123865</xdr:rowOff>
    </xdr:from>
    <xdr:to>
      <xdr:col>6</xdr:col>
      <xdr:colOff>38100</xdr:colOff>
      <xdr:row>59</xdr:row>
      <xdr:rowOff>54015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45142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6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53180</xdr:rowOff>
    </xdr:from>
    <xdr:to>
      <xdr:col>24</xdr:col>
      <xdr:colOff>62865</xdr:colOff>
      <xdr:row>77</xdr:row>
      <xdr:rowOff>102101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54680"/>
          <a:ext cx="1270" cy="124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105928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0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102101</xdr:rowOff>
    </xdr:from>
    <xdr:to>
      <xdr:col>24</xdr:col>
      <xdr:colOff>152400</xdr:colOff>
      <xdr:row>77</xdr:row>
      <xdr:rowOff>102101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0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171307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2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53180</xdr:rowOff>
    </xdr:from>
    <xdr:to>
      <xdr:col>24</xdr:col>
      <xdr:colOff>152400</xdr:colOff>
      <xdr:row>70</xdr:row>
      <xdr:rowOff>53180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5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146862</xdr:rowOff>
    </xdr:from>
    <xdr:to>
      <xdr:col>24</xdr:col>
      <xdr:colOff>63500</xdr:colOff>
      <xdr:row>77</xdr:row>
      <xdr:rowOff>60136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177062"/>
          <a:ext cx="838200" cy="8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83463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99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60586</xdr:rowOff>
    </xdr:from>
    <xdr:to>
      <xdr:col>24</xdr:col>
      <xdr:colOff>114300</xdr:colOff>
      <xdr:row>74</xdr:row>
      <xdr:rowOff>162186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146862</xdr:rowOff>
    </xdr:from>
    <xdr:to>
      <xdr:col>19</xdr:col>
      <xdr:colOff>177800</xdr:colOff>
      <xdr:row>78</xdr:row>
      <xdr:rowOff>30527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177062"/>
          <a:ext cx="889000" cy="22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141129</xdr:rowOff>
    </xdr:from>
    <xdr:to>
      <xdr:col>20</xdr:col>
      <xdr:colOff>38100</xdr:colOff>
      <xdr:row>74</xdr:row>
      <xdr:rowOff>71279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65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87806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43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30527</xdr:rowOff>
    </xdr:from>
    <xdr:to>
      <xdr:col>15</xdr:col>
      <xdr:colOff>50800</xdr:colOff>
      <xdr:row>78</xdr:row>
      <xdr:rowOff>74354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403627"/>
          <a:ext cx="889000" cy="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76850</xdr:rowOff>
    </xdr:from>
    <xdr:to>
      <xdr:col>15</xdr:col>
      <xdr:colOff>101600</xdr:colOff>
      <xdr:row>76</xdr:row>
      <xdr:rowOff>7000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23527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1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74354</xdr:rowOff>
    </xdr:from>
    <xdr:to>
      <xdr:col>10</xdr:col>
      <xdr:colOff>114300</xdr:colOff>
      <xdr:row>78</xdr:row>
      <xdr:rowOff>80514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47454"/>
          <a:ext cx="8890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135338</xdr:rowOff>
    </xdr:from>
    <xdr:to>
      <xdr:col>10</xdr:col>
      <xdr:colOff>165100</xdr:colOff>
      <xdr:row>76</xdr:row>
      <xdr:rowOff>65487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82015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24696</xdr:rowOff>
    </xdr:from>
    <xdr:to>
      <xdr:col>6</xdr:col>
      <xdr:colOff>38100</xdr:colOff>
      <xdr:row>76</xdr:row>
      <xdr:rowOff>126296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142823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9336</xdr:rowOff>
    </xdr:from>
    <xdr:to>
      <xdr:col>24</xdr:col>
      <xdr:colOff>114300</xdr:colOff>
      <xdr:row>77</xdr:row>
      <xdr:rowOff>110936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95713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2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96062</xdr:rowOff>
    </xdr:from>
    <xdr:to>
      <xdr:col>20</xdr:col>
      <xdr:colOff>38100</xdr:colOff>
      <xdr:row>77</xdr:row>
      <xdr:rowOff>26212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17339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1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151177</xdr:rowOff>
    </xdr:from>
    <xdr:to>
      <xdr:col>15</xdr:col>
      <xdr:colOff>101600</xdr:colOff>
      <xdr:row>78</xdr:row>
      <xdr:rowOff>81327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72454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4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23554</xdr:rowOff>
    </xdr:from>
    <xdr:to>
      <xdr:col>10</xdr:col>
      <xdr:colOff>165100</xdr:colOff>
      <xdr:row>78</xdr:row>
      <xdr:rowOff>125154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116281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8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29714</xdr:rowOff>
    </xdr:from>
    <xdr:to>
      <xdr:col>6</xdr:col>
      <xdr:colOff>38100</xdr:colOff>
      <xdr:row>78</xdr:row>
      <xdr:rowOff>131314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0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122441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9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2445</xdr:rowOff>
    </xdr:from>
    <xdr:to>
      <xdr:col>24</xdr:col>
      <xdr:colOff>63500</xdr:colOff>
      <xdr:row>98</xdr:row>
      <xdr:rowOff>53860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804545"/>
          <a:ext cx="838200" cy="5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2445</xdr:rowOff>
    </xdr:from>
    <xdr:to>
      <xdr:col>19</xdr:col>
      <xdr:colOff>177800</xdr:colOff>
      <xdr:row>99</xdr:row>
      <xdr:rowOff>6922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04545"/>
          <a:ext cx="889000" cy="1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1454</xdr:rowOff>
    </xdr:from>
    <xdr:to>
      <xdr:col>15</xdr:col>
      <xdr:colOff>50800</xdr:colOff>
      <xdr:row>99</xdr:row>
      <xdr:rowOff>6922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975004"/>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1454</xdr:rowOff>
    </xdr:from>
    <xdr:to>
      <xdr:col>10</xdr:col>
      <xdr:colOff>114300</xdr:colOff>
      <xdr:row>99</xdr:row>
      <xdr:rowOff>4559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75004"/>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3060</xdr:rowOff>
    </xdr:from>
    <xdr:to>
      <xdr:col>24</xdr:col>
      <xdr:colOff>114300</xdr:colOff>
      <xdr:row>98</xdr:row>
      <xdr:rowOff>104660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89437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123095</xdr:rowOff>
    </xdr:from>
    <xdr:to>
      <xdr:col>20</xdr:col>
      <xdr:colOff>38100</xdr:colOff>
      <xdr:row>98</xdr:row>
      <xdr:rowOff>53245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44372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4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127572</xdr:rowOff>
    </xdr:from>
    <xdr:to>
      <xdr:col>15</xdr:col>
      <xdr:colOff>101600</xdr:colOff>
      <xdr:row>99</xdr:row>
      <xdr:rowOff>57722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48849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2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122104</xdr:rowOff>
    </xdr:from>
    <xdr:to>
      <xdr:col>10</xdr:col>
      <xdr:colOff>165100</xdr:colOff>
      <xdr:row>99</xdr:row>
      <xdr:rowOff>52254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43381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125209</xdr:rowOff>
    </xdr:from>
    <xdr:to>
      <xdr:col>6</xdr:col>
      <xdr:colOff>38100</xdr:colOff>
      <xdr:row>99</xdr:row>
      <xdr:rowOff>55359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46486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27915</xdr:rowOff>
    </xdr:from>
    <xdr:to>
      <xdr:col>55</xdr:col>
      <xdr:colOff>0</xdr:colOff>
      <xdr:row>39</xdr:row>
      <xdr:rowOff>28524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14465"/>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28524</xdr:rowOff>
    </xdr:from>
    <xdr:to>
      <xdr:col>50</xdr:col>
      <xdr:colOff>114300</xdr:colOff>
      <xdr:row>39</xdr:row>
      <xdr:rowOff>31420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1507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31420</xdr:rowOff>
    </xdr:from>
    <xdr:to>
      <xdr:col>45</xdr:col>
      <xdr:colOff>177800</xdr:colOff>
      <xdr:row>39</xdr:row>
      <xdr:rowOff>31572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1797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31572</xdr:rowOff>
    </xdr:from>
    <xdr:to>
      <xdr:col>41</xdr:col>
      <xdr:colOff>50800</xdr:colOff>
      <xdr:row>39</xdr:row>
      <xdr:rowOff>31572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18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148565</xdr:rowOff>
    </xdr:from>
    <xdr:to>
      <xdr:col>55</xdr:col>
      <xdr:colOff>50800</xdr:colOff>
      <xdr:row>39</xdr:row>
      <xdr:rowOff>78715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63492</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78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149174</xdr:rowOff>
    </xdr:from>
    <xdr:to>
      <xdr:col>50</xdr:col>
      <xdr:colOff>165100</xdr:colOff>
      <xdr:row>39</xdr:row>
      <xdr:rowOff>79324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70451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57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152070</xdr:rowOff>
    </xdr:from>
    <xdr:to>
      <xdr:col>46</xdr:col>
      <xdr:colOff>38100</xdr:colOff>
      <xdr:row>39</xdr:row>
      <xdr:rowOff>82220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73347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59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152222</xdr:rowOff>
    </xdr:from>
    <xdr:to>
      <xdr:col>41</xdr:col>
      <xdr:colOff>101600</xdr:colOff>
      <xdr:row>39</xdr:row>
      <xdr:rowOff>82372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73499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6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152222</xdr:rowOff>
    </xdr:from>
    <xdr:to>
      <xdr:col>36</xdr:col>
      <xdr:colOff>165100</xdr:colOff>
      <xdr:row>39</xdr:row>
      <xdr:rowOff>82372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73499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6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10671</xdr:rowOff>
    </xdr:from>
    <xdr:to>
      <xdr:col>55</xdr:col>
      <xdr:colOff>0</xdr:colOff>
      <xdr:row>59</xdr:row>
      <xdr:rowOff>21579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126221"/>
          <a:ext cx="8382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10754</xdr:rowOff>
    </xdr:from>
    <xdr:to>
      <xdr:col>50</xdr:col>
      <xdr:colOff>114300</xdr:colOff>
      <xdr:row>59</xdr:row>
      <xdr:rowOff>21579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126304"/>
          <a:ext cx="889000" cy="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10754</xdr:rowOff>
    </xdr:from>
    <xdr:to>
      <xdr:col>45</xdr:col>
      <xdr:colOff>177800</xdr:colOff>
      <xdr:row>59</xdr:row>
      <xdr:rowOff>11864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10126304"/>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7161</xdr:rowOff>
    </xdr:from>
    <xdr:to>
      <xdr:col>41</xdr:col>
      <xdr:colOff>50800</xdr:colOff>
      <xdr:row>59</xdr:row>
      <xdr:rowOff>11864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122711"/>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131321</xdr:rowOff>
    </xdr:from>
    <xdr:to>
      <xdr:col>55</xdr:col>
      <xdr:colOff>50800</xdr:colOff>
      <xdr:row>59</xdr:row>
      <xdr:rowOff>61471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46248</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9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142229</xdr:rowOff>
    </xdr:from>
    <xdr:to>
      <xdr:col>50</xdr:col>
      <xdr:colOff>165100</xdr:colOff>
      <xdr:row>59</xdr:row>
      <xdr:rowOff>72379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8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63506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17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131404</xdr:rowOff>
    </xdr:from>
    <xdr:to>
      <xdr:col>46</xdr:col>
      <xdr:colOff>38100</xdr:colOff>
      <xdr:row>59</xdr:row>
      <xdr:rowOff>61554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7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52681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1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132514</xdr:rowOff>
    </xdr:from>
    <xdr:to>
      <xdr:col>41</xdr:col>
      <xdr:colOff>101600</xdr:colOff>
      <xdr:row>59</xdr:row>
      <xdr:rowOff>62664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7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53791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16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127811</xdr:rowOff>
    </xdr:from>
    <xdr:to>
      <xdr:col>36</xdr:col>
      <xdr:colOff>165100</xdr:colOff>
      <xdr:row>59</xdr:row>
      <xdr:rowOff>57961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49088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16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153569</xdr:rowOff>
    </xdr:from>
    <xdr:to>
      <xdr:col>55</xdr:col>
      <xdr:colOff>0</xdr:colOff>
      <xdr:row>78</xdr:row>
      <xdr:rowOff>597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355219"/>
          <a:ext cx="8382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87979</xdr:rowOff>
    </xdr:from>
    <xdr:to>
      <xdr:col>50</xdr:col>
      <xdr:colOff>114300</xdr:colOff>
      <xdr:row>78</xdr:row>
      <xdr:rowOff>597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2946729"/>
          <a:ext cx="889000" cy="4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87979</xdr:rowOff>
    </xdr:from>
    <xdr:to>
      <xdr:col>45</xdr:col>
      <xdr:colOff>177800</xdr:colOff>
      <xdr:row>78</xdr:row>
      <xdr:rowOff>72968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2946729"/>
          <a:ext cx="889000" cy="4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72968</xdr:rowOff>
    </xdr:from>
    <xdr:to>
      <xdr:col>41</xdr:col>
      <xdr:colOff>50800</xdr:colOff>
      <xdr:row>78</xdr:row>
      <xdr:rowOff>105087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446068"/>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102769</xdr:rowOff>
    </xdr:from>
    <xdr:to>
      <xdr:col>55</xdr:col>
      <xdr:colOff>50800</xdr:colOff>
      <xdr:row>78</xdr:row>
      <xdr:rowOff>32919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81196</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2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121247</xdr:rowOff>
    </xdr:from>
    <xdr:to>
      <xdr:col>50</xdr:col>
      <xdr:colOff>165100</xdr:colOff>
      <xdr:row>78</xdr:row>
      <xdr:rowOff>51397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3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42524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4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37179</xdr:rowOff>
    </xdr:from>
    <xdr:to>
      <xdr:col>46</xdr:col>
      <xdr:colOff>38100</xdr:colOff>
      <xdr:row>75</xdr:row>
      <xdr:rowOff>138779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8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155306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22168</xdr:rowOff>
    </xdr:from>
    <xdr:to>
      <xdr:col>41</xdr:col>
      <xdr:colOff>101600</xdr:colOff>
      <xdr:row>78</xdr:row>
      <xdr:rowOff>123768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3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114895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48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54287</xdr:rowOff>
    </xdr:from>
    <xdr:to>
      <xdr:col>36</xdr:col>
      <xdr:colOff>165100</xdr:colOff>
      <xdr:row>78</xdr:row>
      <xdr:rowOff>155887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147014</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2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162083</xdr:rowOff>
    </xdr:from>
    <xdr:to>
      <xdr:col>55</xdr:col>
      <xdr:colOff>0</xdr:colOff>
      <xdr:row>98</xdr:row>
      <xdr:rowOff>17227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792733"/>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140596</xdr:rowOff>
    </xdr:from>
    <xdr:to>
      <xdr:col>50</xdr:col>
      <xdr:colOff>114300</xdr:colOff>
      <xdr:row>97</xdr:row>
      <xdr:rowOff>162083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771246"/>
          <a:ext cx="8890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106153</xdr:rowOff>
    </xdr:from>
    <xdr:to>
      <xdr:col>45</xdr:col>
      <xdr:colOff>177800</xdr:colOff>
      <xdr:row>97</xdr:row>
      <xdr:rowOff>140596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565353"/>
          <a:ext cx="889000" cy="20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106153</xdr:rowOff>
    </xdr:from>
    <xdr:to>
      <xdr:col>41</xdr:col>
      <xdr:colOff>50800</xdr:colOff>
      <xdr:row>96</xdr:row>
      <xdr:rowOff>116002</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565353"/>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137877</xdr:rowOff>
    </xdr:from>
    <xdr:to>
      <xdr:col>55</xdr:col>
      <xdr:colOff>50800</xdr:colOff>
      <xdr:row>98</xdr:row>
      <xdr:rowOff>68027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7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116304</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74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111283</xdr:rowOff>
    </xdr:from>
    <xdr:to>
      <xdr:col>50</xdr:col>
      <xdr:colOff>165100</xdr:colOff>
      <xdr:row>98</xdr:row>
      <xdr:rowOff>41433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32560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3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89796</xdr:rowOff>
    </xdr:from>
    <xdr:to>
      <xdr:col>46</xdr:col>
      <xdr:colOff>38100</xdr:colOff>
      <xdr:row>98</xdr:row>
      <xdr:rowOff>19946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11073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1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55353</xdr:rowOff>
    </xdr:from>
    <xdr:to>
      <xdr:col>41</xdr:col>
      <xdr:colOff>101600</xdr:colOff>
      <xdr:row>96</xdr:row>
      <xdr:rowOff>156953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148080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6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65202</xdr:rowOff>
    </xdr:from>
    <xdr:to>
      <xdr:col>36</xdr:col>
      <xdr:colOff>165100</xdr:colOff>
      <xdr:row>96</xdr:row>
      <xdr:rowOff>166802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2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157929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171132</xdr:rowOff>
    </xdr:from>
    <xdr:to>
      <xdr:col>85</xdr:col>
      <xdr:colOff>127000</xdr:colOff>
      <xdr:row>38</xdr:row>
      <xdr:rowOff>12941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14782"/>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12941</xdr:rowOff>
    </xdr:from>
    <xdr:to>
      <xdr:col>81</xdr:col>
      <xdr:colOff>50800</xdr:colOff>
      <xdr:row>38</xdr:row>
      <xdr:rowOff>13284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2804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13284</xdr:rowOff>
    </xdr:from>
    <xdr:to>
      <xdr:col>76</xdr:col>
      <xdr:colOff>114300</xdr:colOff>
      <xdr:row>38</xdr:row>
      <xdr:rowOff>16542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28384"/>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149015</xdr:rowOff>
    </xdr:from>
    <xdr:to>
      <xdr:col>71</xdr:col>
      <xdr:colOff>177800</xdr:colOff>
      <xdr:row>38</xdr:row>
      <xdr:rowOff>16542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92665"/>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120333</xdr:rowOff>
    </xdr:from>
    <xdr:to>
      <xdr:col>85</xdr:col>
      <xdr:colOff>177800</xdr:colOff>
      <xdr:row>38</xdr:row>
      <xdr:rowOff>50482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35260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7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133591</xdr:rowOff>
    </xdr:from>
    <xdr:to>
      <xdr:col>81</xdr:col>
      <xdr:colOff>101600</xdr:colOff>
      <xdr:row>38</xdr:row>
      <xdr:rowOff>63742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77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54868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6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133934</xdr:rowOff>
    </xdr:from>
    <xdr:to>
      <xdr:col>76</xdr:col>
      <xdr:colOff>165100</xdr:colOff>
      <xdr:row>38</xdr:row>
      <xdr:rowOff>64084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55211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7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137192</xdr:rowOff>
    </xdr:from>
    <xdr:to>
      <xdr:col>72</xdr:col>
      <xdr:colOff>38100</xdr:colOff>
      <xdr:row>38</xdr:row>
      <xdr:rowOff>67342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58469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7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98215</xdr:rowOff>
    </xdr:from>
    <xdr:to>
      <xdr:col>67</xdr:col>
      <xdr:colOff>101600</xdr:colOff>
      <xdr:row>38</xdr:row>
      <xdr:rowOff>28366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418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19493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168808</xdr:rowOff>
    </xdr:from>
    <xdr:to>
      <xdr:col>85</xdr:col>
      <xdr:colOff>127000</xdr:colOff>
      <xdr:row>58</xdr:row>
      <xdr:rowOff>72212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941458"/>
          <a:ext cx="838200" cy="7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14504</xdr:rowOff>
    </xdr:from>
    <xdr:to>
      <xdr:col>81</xdr:col>
      <xdr:colOff>50800</xdr:colOff>
      <xdr:row>57</xdr:row>
      <xdr:rowOff>168808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87154"/>
          <a:ext cx="889000" cy="1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14504</xdr:rowOff>
    </xdr:from>
    <xdr:to>
      <xdr:col>76</xdr:col>
      <xdr:colOff>114300</xdr:colOff>
      <xdr:row>58</xdr:row>
      <xdr:rowOff>61506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87154"/>
          <a:ext cx="889000" cy="2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61506</xdr:rowOff>
    </xdr:from>
    <xdr:to>
      <xdr:col>71</xdr:col>
      <xdr:colOff>177800</xdr:colOff>
      <xdr:row>59</xdr:row>
      <xdr:rowOff>7658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10005606"/>
          <a:ext cx="889000" cy="1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21412</xdr:rowOff>
    </xdr:from>
    <xdr:to>
      <xdr:col>85</xdr:col>
      <xdr:colOff>177800</xdr:colOff>
      <xdr:row>58</xdr:row>
      <xdr:rowOff>123012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6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171289</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9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118008</xdr:rowOff>
    </xdr:from>
    <xdr:to>
      <xdr:col>81</xdr:col>
      <xdr:colOff>101600</xdr:colOff>
      <xdr:row>58</xdr:row>
      <xdr:rowOff>48158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39285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135154</xdr:rowOff>
    </xdr:from>
    <xdr:to>
      <xdr:col>76</xdr:col>
      <xdr:colOff>165100</xdr:colOff>
      <xdr:row>57</xdr:row>
      <xdr:rowOff>65304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81831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5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10706</xdr:rowOff>
    </xdr:from>
    <xdr:to>
      <xdr:col>72</xdr:col>
      <xdr:colOff>38100</xdr:colOff>
      <xdr:row>58</xdr:row>
      <xdr:rowOff>112306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103433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0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128308</xdr:rowOff>
    </xdr:from>
    <xdr:to>
      <xdr:col>67</xdr:col>
      <xdr:colOff>101600</xdr:colOff>
      <xdr:row>59</xdr:row>
      <xdr:rowOff>58458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100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49585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1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135013</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08113"/>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135013</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0811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84213</xdr:rowOff>
    </xdr:from>
    <xdr:to>
      <xdr:col>81</xdr:col>
      <xdr:colOff>101600</xdr:colOff>
      <xdr:row>79</xdr:row>
      <xdr:rowOff>14363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5490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550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44602</xdr:rowOff>
    </xdr:from>
    <xdr:to>
      <xdr:col>85</xdr:col>
      <xdr:colOff>127000</xdr:colOff>
      <xdr:row>97</xdr:row>
      <xdr:rowOff>76214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675252"/>
          <a:ext cx="8382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44602</xdr:rowOff>
    </xdr:from>
    <xdr:to>
      <xdr:col>81</xdr:col>
      <xdr:colOff>50800</xdr:colOff>
      <xdr:row>97</xdr:row>
      <xdr:rowOff>63021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75252"/>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63021</xdr:rowOff>
    </xdr:from>
    <xdr:to>
      <xdr:col>76</xdr:col>
      <xdr:colOff>114300</xdr:colOff>
      <xdr:row>97</xdr:row>
      <xdr:rowOff>66010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93671"/>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66010</xdr:rowOff>
    </xdr:from>
    <xdr:to>
      <xdr:col>71</xdr:col>
      <xdr:colOff>177800</xdr:colOff>
      <xdr:row>97</xdr:row>
      <xdr:rowOff>75676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96660"/>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25414</xdr:rowOff>
    </xdr:from>
    <xdr:to>
      <xdr:col>85</xdr:col>
      <xdr:colOff>177800</xdr:colOff>
      <xdr:row>97</xdr:row>
      <xdr:rowOff>127014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3841</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6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165252</xdr:rowOff>
    </xdr:from>
    <xdr:to>
      <xdr:col>81</xdr:col>
      <xdr:colOff>101600</xdr:colOff>
      <xdr:row>97</xdr:row>
      <xdr:rowOff>95402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86529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7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12221</xdr:rowOff>
    </xdr:from>
    <xdr:to>
      <xdr:col>76</xdr:col>
      <xdr:colOff>165100</xdr:colOff>
      <xdr:row>97</xdr:row>
      <xdr:rowOff>113821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104948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15210</xdr:rowOff>
    </xdr:from>
    <xdr:to>
      <xdr:col>72</xdr:col>
      <xdr:colOff>38100</xdr:colOff>
      <xdr:row>97</xdr:row>
      <xdr:rowOff>116810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107937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7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24876</xdr:rowOff>
    </xdr:from>
    <xdr:to>
      <xdr:col>67</xdr:col>
      <xdr:colOff>101600</xdr:colOff>
      <xdr:row>97</xdr:row>
      <xdr:rowOff>126476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117603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主に総務費、商工費が増加し、民生費、衛生費、教育費が減少しました。</a:t>
          </a:r>
        </a:p>
        <a:p>
          <a:r>
            <a:rPr kumimoji="1" lang="ja-JP" altLang="en-US" sz="1300">
              <a:latin typeface="ＭＳ Ｐゴシック" panose="020B0600070205080204" pitchFamily="50" charset="-128"/>
              <a:ea typeface="ＭＳ Ｐゴシック" panose="020B0600070205080204" pitchFamily="50" charset="-128"/>
            </a:rPr>
            <a:t>総務費は市制</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周年記念プレミアムＫマネーの発行に伴う増等により増加しました。</a:t>
          </a:r>
        </a:p>
        <a:p>
          <a:r>
            <a:rPr kumimoji="1" lang="ja-JP" altLang="en-US" sz="1300">
              <a:latin typeface="ＭＳ Ｐゴシック" panose="020B0600070205080204" pitchFamily="50" charset="-128"/>
              <a:ea typeface="ＭＳ Ｐゴシック" panose="020B0600070205080204" pitchFamily="50" charset="-128"/>
            </a:rPr>
            <a:t>商工費は新型コロナウイルス感染症対策総合支援事業費の増等により増加しました。</a:t>
          </a:r>
        </a:p>
        <a:p>
          <a:r>
            <a:rPr kumimoji="1" lang="ja-JP" altLang="en-US" sz="1300">
              <a:latin typeface="ＭＳ Ｐゴシック" panose="020B0600070205080204" pitchFamily="50" charset="-128"/>
              <a:ea typeface="ＭＳ Ｐゴシック" panose="020B0600070205080204" pitchFamily="50" charset="-128"/>
            </a:rPr>
            <a:t>民生費は電力ガス食料品等価格高騰緊急支援給付金等の皆増がありましたが、住民税非課税世帯等への臨時特別給付金や子育て世帯への臨時特別給付金の減等により減少しました。</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衛生費は新型コロナウイルスワクチン接種事業の減等により減少しました。</a:t>
          </a:r>
        </a:p>
        <a:p>
          <a:r>
            <a:rPr kumimoji="1" lang="ja-JP" altLang="en-US" sz="1300">
              <a:latin typeface="ＭＳ Ｐゴシック" panose="020B0600070205080204" pitchFamily="50" charset="-128"/>
              <a:ea typeface="ＭＳ Ｐゴシック" panose="020B0600070205080204" pitchFamily="50" charset="-128"/>
            </a:rPr>
            <a:t>教育費は蘇南中学校校舎大規模改造事業費や小中学校特別教室等空調設備設置事業費の減等により減少しました。</a:t>
          </a:r>
        </a:p>
        <a:p>
          <a:r>
            <a:rPr kumimoji="1" lang="ja-JP" altLang="en-US" sz="1300">
              <a:latin typeface="ＭＳ Ｐゴシック" panose="020B0600070205080204" pitchFamily="50" charset="-128"/>
              <a:ea typeface="ＭＳ Ｐゴシック" panose="020B0600070205080204" pitchFamily="50" charset="-128"/>
            </a:rPr>
            <a:t>全体として類似団体平均並み、もしくは類似団体平均を下回る数値で推移しているため、今後も経費の抑制に努め、財政の健全化に努めます。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実質収支額については、継続的に黒字を確保しています。</a:t>
          </a:r>
        </a:p>
        <a:p>
          <a:r>
            <a:rPr kumimoji="1" lang="ja-JP" altLang="en-US" sz="1400">
              <a:latin typeface="ＭＳ ゴシック" pitchFamily="49" charset="-128"/>
              <a:ea typeface="ＭＳ ゴシック" pitchFamily="49" charset="-128"/>
            </a:rPr>
            <a:t>実質単年度収支については、令和元年度以降、財政調整基金を取り崩すことなく積立てられていることにより、黒字が続いています。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のいずれも黒字を維持しており、健全な財政状況を維持しています。介護保険特別会計などの特別会計は一般会計からの繰入金で黒字を維持しており、今後も黒字を維持するよう、収入の確保及び歳出の縮減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年度までは、新規の地方債発行額をその年度の償還元金以下にすることで、地方債現在高の減少に努めてきました。平成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大型事業の財源として旧合併特例事業債（令和２年度まで）の地方債を発行したため、元利償還金が一時的に増加傾向にありましたが、借入額の大きいものが償還終了したこともあり、令和３年度をピークに減少しています。</a:t>
          </a:r>
        </a:p>
        <a:p>
          <a:r>
            <a:rPr kumimoji="1" lang="ja-JP" altLang="en-US" sz="1200">
              <a:latin typeface="ＭＳ ゴシック" pitchFamily="49" charset="-128"/>
              <a:ea typeface="ＭＳ ゴシック" pitchFamily="49" charset="-128"/>
            </a:rPr>
            <a:t>今後も交付税算定に有利な起債を有効活用しつつ、地方債発行額及び現在高の縮小に努め、景気動向や将来世代との負担の平準化を行うという地方債の役割も勘案し、地方債発行額を適切に管理していき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満期一括償還の地方債を発行していないため、そのための減債基金は積み立てを行っていません。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将来負担額は、地方債発行額が償還元金より少なく、一般会計等に係る地方債の現在高が減少したこともあり、前年度と比べ減少しました。</a:t>
          </a:r>
        </a:p>
        <a:p>
          <a:r>
            <a:rPr kumimoji="1" lang="ja-JP" altLang="en-US" sz="1400">
              <a:latin typeface="ＭＳ ゴシック" pitchFamily="49" charset="-128"/>
              <a:ea typeface="ＭＳ ゴシック" pitchFamily="49" charset="-128"/>
            </a:rPr>
            <a:t>充当可能財源等は、財政調整基金と公共施設整備基金の積み立てにより充当可能基金が増加しましたが、下水道費や公債費などの減による基準財政需要額算入見込額の減少が大きく、前年度と比べ減少しました。</a:t>
          </a:r>
        </a:p>
        <a:p>
          <a:r>
            <a:rPr kumimoji="1" lang="ja-JP" altLang="en-US" sz="1400">
              <a:latin typeface="ＭＳ ゴシック" pitchFamily="49" charset="-128"/>
              <a:ea typeface="ＭＳ ゴシック" pitchFamily="49" charset="-128"/>
            </a:rPr>
            <a:t>今後も基金への積立による財源確保や交付税措置のある有利な起債を行うなど、将来世代への過度な負担が残らないよう努めます。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岐阜県可児市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百万円等の積立てを行ったため、前年度と比較して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災害などの不測の事態や、可児市公共施設等マネジメント基本計画に基づく公共施設の更新など基金対応が必要になるため、今後も適切な運用等、安定的・効果的な財政運営に努めていきます。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・まちづくり振興基金：まちづくり及び地域の活性化を図るための資金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・久々利地内ため池管理基金：久々利地内のため池及びその関連施設を維持管理する資金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・森林環境基金：森林整備及びその促進を図るための資金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・地域福祉基金：地域福祉の増進に資する各種民間活動の振興を図るための資金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百万円積み立て、また各基金の元金及び利子を積み立てたことにより、前年度と比較して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地区センターをはじめとした公共施設の老朽化等に対応するため、今後も財政調整基金等の他の基金とのバランスを鑑みながら適正管理を行います。また、まちづくり振興基金は、令和５年度から開始する可児市運動公園整備の財源として取り崩す予定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基金を取り崩すことなく積立てを行っているため、前年度と比較して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財政調整基金について、災害対応分として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予算編成や感染症対応、新ごみ処理施設建設負担等に備えて一定程度の基金残高を必要としています。今後、さらなる不測の事態に備えて、基金の積み増しが必要か検討するとともに、大規模災害等の不足の事態に対応するため、財政調整基金の適正管理を行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利子のみの積立てを行ったため、前年度と比較して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積立てを行っていませんが、公共施設の更新等に備える公共施設整備基金と合わせ、施設の改修に伴い借入を行った償還のために減債基金の積立てを検討するとともに、市債の適正な管理に必要な資金に充てるため、適正管理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71A0D32-64B9-44A0-8041-FE9B2DCD68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5800399-3A93-4CD2-B7EE-1E474ABD8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C45900F-6B35-474C-9979-5C1D6652D9D8}"/>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11C7CE1-01F0-434C-8941-ABF2F4EFA65F}"/>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1A0003A-EF6C-4674-B783-171D7FE173DC}"/>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09D1DD4-5EBD-4E22-905B-A37ED9B76D05}"/>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D566D76-AC83-4CDA-916A-639F51E44A03}"/>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1461E6E-A16E-4CA1-8E78-F4D180A06F93}"/>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7336569-7935-4838-9561-F8B4AF3FE857}"/>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8F7BF79-CDCC-4BCF-B56F-A1B13C5DBB05}"/>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6D422A5-E421-43E2-87B2-E2FF115053DF}"/>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BA544F0-8B11-470C-890D-D46D4A1067FE}"/>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68A1403-457C-45B8-82AE-627A5B568549}"/>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57B018B-398F-4C0D-A47C-73CE943FA26A}"/>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5652BCF-3E81-4B02-BF3A-6EB5A6B0CF07}"/>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B692DE3-B3AC-4FBE-8438-D27AB9477689}"/>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07AD4C4-9548-4D11-BDF7-633078731F4B}"/>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3B53E12-A860-4C4B-92ED-0E5C4F46105F}"/>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E6C686F-2700-4323-8CB3-792EC795E031}"/>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D03665E-40D2-4869-A671-031FB34506A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134F270-16BB-4A8D-A8E7-F9BDBA9B8A7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EBC8BE0-BFB6-4E50-9A62-A2BED30A3C9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92,235
87.57
39,073,554
36,233,940
2,597,671
20,506,626
20,642,567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C43DBEB-CB69-4786-8428-D577435BB79F}"/>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F15C328-79CE-4EB7-A195-9E04F11A71C9}"/>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B396AC0-6844-4AC4-A32B-7C589BEE1C4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8B2429F-ACBD-4F8D-8EE6-C13182BCAF33}"/>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C7559E8-CB07-4E0D-AE8D-BB96704A217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C794FCE-469D-4133-A436-F321777ED8AF}"/>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02495E5-A448-42DE-8FB8-586A1C2B890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1F7F3AB-4416-4714-9DAA-30C529DEE964}"/>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136FB9D-7DC7-4163-A69E-B79537D9BD4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520247F-6AD7-41A1-BCDE-F2264521D8F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254F909-6F0C-41A6-B48D-9AF0CF4682E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E207233-E88E-44DE-B53F-B81D020521DA}"/>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256E547-D340-4C59-8CF8-CB1479CDF52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68BBBBC-36A2-472B-8565-E5815E5B934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86DA66B-0BEC-4E11-8613-E4FB284FFCB8}"/>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CB94AA0-343B-48F1-883F-484E43A5501A}"/>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8CE2D9B-B744-4098-8204-B932D9CD513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04B9F15-EA85-43E1-A08E-35D7CBDA061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85C8D6F-1B7F-44E0-8C8B-919C49C248D9}"/>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56B1853-D987-4157-8365-FC604BB97336}"/>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D3324786-FB50-40A1-8956-6F5DC183FDCF}"/>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908E020-97B6-4954-AE33-451C135FE22A}"/>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3CE63A5-033E-4202-89BB-DAFD68ED2CF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6DD8361-1930-4059-A8EA-B1D37F355373}"/>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5E2F536-1044-4C3D-ABD8-DC1C89AEEC35}"/>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16E6A86-73F6-4B29-ABD1-2B914DD46466}"/>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DBF46F2-DFF8-46C2-BBBD-C5ABDD669326}"/>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9DF1090-67C8-42DA-8CC3-AAD67EC83FE3}"/>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91FC40F-B383-4093-A586-B19C8F24EE3D}"/>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46E5A00-E9BA-4281-8ED3-A3062C921FB2}"/>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1FC5941-C6A7-4F2F-ACAD-2842AED75B4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8AB3632-1AAC-4A8F-B7E2-DA133C4D2584}"/>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FAAEC7A-3460-4226-B5EB-60E222903967}"/>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1192187-A998-4ACE-BBA5-B58D48DB8E5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D0DF133-95E0-4B52-9A4E-6E2D5AF430A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人口急増が始まった昭和</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年代初頭から公共施設を集中的に建設しており、減価償却が進んでいますが、有形固定資産減価償却率は類似団体平均を下回っています。平成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月に策定した公共施設マネジメント基本計画を令和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月に一部改訂し、シミュレーション期間を</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年から</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に見直し個別施設計画の内容を反映させ、公共施設整備基金の積立による財源確保、施設の長寿命化や規模の縮小・廃止などの方策によるライフサイクルコストの縮減効果を算定しました。また、公共施設の利用制限の見直し等により稼働率を上げることや民間活力導入についても検討することとしています。</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8ECAF73-A182-4579-B594-A57A77D6CFFD}"/>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3E43292-F8D6-4F22-A5C8-57C5CF0E6144}"/>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BCC9DFF-99BB-4609-990F-C6D9CB6F9268}"/>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9D1612AF-DFF8-497A-82F8-45AE3F37BE80}"/>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B17DFF21-D782-44A7-BC13-87154B9BBC39}"/>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72F76DB-C86E-4758-BF77-289599094699}"/>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7E4B1A69-C002-4AE1-906C-E74B4BB8D5E6}"/>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65D738A2-12A2-4FEB-9D58-4823D42554A4}"/>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C3CF480A-EED5-46DB-A642-2D7AD917CD96}"/>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B633A8A-0217-46F2-AEC1-595B22131A76}"/>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377E2BF4-30CA-4DF1-AC06-1F4FC0E10B58}"/>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A045A940-8668-4F0D-A3F5-E66613BA73A8}"/>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BC4D61A2-BD99-4AB3-8A97-F282F453DB86}"/>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85D21BD3-A0DA-4548-8214-E847FF130FCD}"/>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D292C41D-E755-41D6-9D7D-AD056E6DB8D7}"/>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5825899-40F8-4FB2-9D1F-15802E6B5821}"/>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75" name="直線コネクタ 74">
          <a:extLst>
            <a:ext uri="{FF2B5EF4-FFF2-40B4-BE49-F238E27FC236}">
              <a16:creationId xmlns:a16="http://schemas.microsoft.com/office/drawing/2014/main" id="{B938AC64-2295-4679-B2D6-D96B6BEAEDF7}"/>
            </a:ext>
          </a:extLst>
        </xdr:cNvPr>
        <xdr:cNvCxnSpPr/>
      </xdr:nvCxnSpPr>
      <xdr:spPr>
        <a:xfrm flipV="1">
          <a:off x="4206240" y="5366385"/>
          <a:ext cx="1270" cy="1164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6" name="有形固定資産減価償却率最小値テキスト">
          <a:extLst>
            <a:ext uri="{FF2B5EF4-FFF2-40B4-BE49-F238E27FC236}">
              <a16:creationId xmlns:a16="http://schemas.microsoft.com/office/drawing/2014/main" id="{C868C176-676D-452E-89E5-C363C99A98FC}"/>
            </a:ext>
          </a:extLst>
        </xdr:cNvPr>
        <xdr:cNvSpPr txBox="1"/>
      </xdr:nvSpPr>
      <xdr:spPr>
        <a:xfrm>
          <a:off x="4258945" y="653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7" name="直線コネクタ 76">
          <a:extLst>
            <a:ext uri="{FF2B5EF4-FFF2-40B4-BE49-F238E27FC236}">
              <a16:creationId xmlns:a16="http://schemas.microsoft.com/office/drawing/2014/main" id="{B6AB55C0-E012-4334-A7EB-87C77B0C9E91}"/>
            </a:ext>
          </a:extLst>
        </xdr:cNvPr>
        <xdr:cNvCxnSpPr/>
      </xdr:nvCxnSpPr>
      <xdr:spPr>
        <a:xfrm>
          <a:off x="4119245" y="653076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a:extLst>
            <a:ext uri="{FF2B5EF4-FFF2-40B4-BE49-F238E27FC236}">
              <a16:creationId xmlns:a16="http://schemas.microsoft.com/office/drawing/2014/main" id="{29126BBB-733C-42D1-AD16-AB2EE8FE27C0}"/>
            </a:ext>
          </a:extLst>
        </xdr:cNvPr>
        <xdr:cNvSpPr txBox="1"/>
      </xdr:nvSpPr>
      <xdr:spPr>
        <a:xfrm>
          <a:off x="4258945"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0B7231BA-D69E-4757-B0FF-FCE05F486927}"/>
            </a:ext>
          </a:extLst>
        </xdr:cNvPr>
        <xdr:cNvCxnSpPr/>
      </xdr:nvCxnSpPr>
      <xdr:spPr>
        <a:xfrm>
          <a:off x="4119245" y="53663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80" name="有形固定資産減価償却率平均値テキスト">
          <a:extLst>
            <a:ext uri="{FF2B5EF4-FFF2-40B4-BE49-F238E27FC236}">
              <a16:creationId xmlns:a16="http://schemas.microsoft.com/office/drawing/2014/main" id="{E3D7937C-FE57-46F7-BDEB-CC290D216465}"/>
            </a:ext>
          </a:extLst>
        </xdr:cNvPr>
        <xdr:cNvSpPr txBox="1"/>
      </xdr:nvSpPr>
      <xdr:spPr>
        <a:xfrm>
          <a:off x="4258945" y="5955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81" name="フローチャート: 判断 80">
          <a:extLst>
            <a:ext uri="{FF2B5EF4-FFF2-40B4-BE49-F238E27FC236}">
              <a16:creationId xmlns:a16="http://schemas.microsoft.com/office/drawing/2014/main" id="{05205E15-DC92-4CF9-B611-4DE4345EB214}"/>
            </a:ext>
          </a:extLst>
        </xdr:cNvPr>
        <xdr:cNvSpPr/>
      </xdr:nvSpPr>
      <xdr:spPr>
        <a:xfrm>
          <a:off x="4157345" y="59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2" name="フローチャート: 判断 81">
          <a:extLst>
            <a:ext uri="{FF2B5EF4-FFF2-40B4-BE49-F238E27FC236}">
              <a16:creationId xmlns:a16="http://schemas.microsoft.com/office/drawing/2014/main" id="{0AF84168-E809-4248-B00F-09F477654E3A}"/>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8BEEDA51-7511-482A-B28B-FEA4CF32BA0E}"/>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4" name="フローチャート: 判断 83">
          <a:extLst>
            <a:ext uri="{FF2B5EF4-FFF2-40B4-BE49-F238E27FC236}">
              <a16:creationId xmlns:a16="http://schemas.microsoft.com/office/drawing/2014/main" id="{5BA1EACC-9B08-41E2-A27B-FD203659C396}"/>
            </a:ext>
          </a:extLst>
        </xdr:cNvPr>
        <xdr:cNvSpPr/>
      </xdr:nvSpPr>
      <xdr:spPr>
        <a:xfrm>
          <a:off x="2196465" y="5897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a:extLst>
            <a:ext uri="{FF2B5EF4-FFF2-40B4-BE49-F238E27FC236}">
              <a16:creationId xmlns:a16="http://schemas.microsoft.com/office/drawing/2014/main" id="{F5A441A0-1D8E-4DE8-9303-29128E7C30F2}"/>
            </a:ext>
          </a:extLst>
        </xdr:cNvPr>
        <xdr:cNvSpPr/>
      </xdr:nvSpPr>
      <xdr:spPr>
        <a:xfrm>
          <a:off x="1525905" y="5854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D5757AC-47F3-4994-A31B-17C7CA87780D}"/>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C544A46-F204-41ED-B6BC-374470F38132}"/>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35F03A8-F3C5-4EC6-9E52-6B19F9791D19}"/>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47608E3-3B01-4CC9-B3DF-522908680348}"/>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94F5133-DA3B-4A41-814B-E7D5AEA0951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91" name="楕円 90">
          <a:extLst>
            <a:ext uri="{FF2B5EF4-FFF2-40B4-BE49-F238E27FC236}">
              <a16:creationId xmlns:a16="http://schemas.microsoft.com/office/drawing/2014/main" id="{9F430A62-5D79-402D-83AA-84301224449B}"/>
            </a:ext>
          </a:extLst>
        </xdr:cNvPr>
        <xdr:cNvSpPr/>
      </xdr:nvSpPr>
      <xdr:spPr>
        <a:xfrm>
          <a:off x="4157345" y="5908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132732</xdr:rowOff>
    </xdr:from>
    <xdr:ext cx="405111" cy="259045"/>
    <xdr:sp macro="" textlink="">
      <xdr:nvSpPr>
        <xdr:cNvPr id="92" name="有形固定資産減価償却率該当値テキスト">
          <a:extLst>
            <a:ext uri="{FF2B5EF4-FFF2-40B4-BE49-F238E27FC236}">
              <a16:creationId xmlns:a16="http://schemas.microsoft.com/office/drawing/2014/main" id="{98162091-22DA-4D40-A639-89148F146C08}"/>
            </a:ext>
          </a:extLst>
        </xdr:cNvPr>
        <xdr:cNvSpPr txBox="1"/>
      </xdr:nvSpPr>
      <xdr:spPr>
        <a:xfrm>
          <a:off x="4258945" y="576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37888</xdr:rowOff>
    </xdr:from>
    <xdr:to>
      <xdr:col>19</xdr:col>
      <xdr:colOff>187325</xdr:colOff>
      <xdr:row>30</xdr:row>
      <xdr:rowOff>139488</xdr:rowOff>
    </xdr:to>
    <xdr:sp macro="" textlink="">
      <xdr:nvSpPr>
        <xdr:cNvPr id="93" name="楕円 92">
          <a:extLst>
            <a:ext uri="{FF2B5EF4-FFF2-40B4-BE49-F238E27FC236}">
              <a16:creationId xmlns:a16="http://schemas.microsoft.com/office/drawing/2014/main" id="{673BD714-8707-4C34-B7D0-F3BE6764C49A}"/>
            </a:ext>
          </a:extLst>
        </xdr:cNvPr>
        <xdr:cNvSpPr/>
      </xdr:nvSpPr>
      <xdr:spPr>
        <a:xfrm>
          <a:off x="3537585" y="58367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88688</xdr:rowOff>
    </xdr:from>
    <xdr:to>
      <xdr:col>23</xdr:col>
      <xdr:colOff>85725</xdr:colOff>
      <xdr:row>30</xdr:row>
      <xdr:rowOff>160655</xdr:rowOff>
    </xdr:to>
    <xdr:cxnSp macro="">
      <xdr:nvCxnSpPr>
        <xdr:cNvPr id="94" name="直線コネクタ 93">
          <a:extLst>
            <a:ext uri="{FF2B5EF4-FFF2-40B4-BE49-F238E27FC236}">
              <a16:creationId xmlns:a16="http://schemas.microsoft.com/office/drawing/2014/main" id="{51A5B7CB-5CD2-40C7-BF56-8A1FD07F8B18}"/>
            </a:ext>
          </a:extLst>
        </xdr:cNvPr>
        <xdr:cNvCxnSpPr/>
      </xdr:nvCxnSpPr>
      <xdr:spPr>
        <a:xfrm>
          <a:off x="3588385" y="5887508"/>
          <a:ext cx="61976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158962</xdr:rowOff>
    </xdr:from>
    <xdr:to>
      <xdr:col>15</xdr:col>
      <xdr:colOff>187325</xdr:colOff>
      <xdr:row>30</xdr:row>
      <xdr:rowOff>89112</xdr:rowOff>
    </xdr:to>
    <xdr:sp macro="" textlink="">
      <xdr:nvSpPr>
        <xdr:cNvPr id="95" name="楕円 94">
          <a:extLst>
            <a:ext uri="{FF2B5EF4-FFF2-40B4-BE49-F238E27FC236}">
              <a16:creationId xmlns:a16="http://schemas.microsoft.com/office/drawing/2014/main" id="{1A8CCD87-2813-4F02-82A8-BB92A150B808}"/>
            </a:ext>
          </a:extLst>
        </xdr:cNvPr>
        <xdr:cNvSpPr/>
      </xdr:nvSpPr>
      <xdr:spPr>
        <a:xfrm>
          <a:off x="2867025" y="5790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38312</xdr:rowOff>
    </xdr:from>
    <xdr:to>
      <xdr:col>19</xdr:col>
      <xdr:colOff>136525</xdr:colOff>
      <xdr:row>30</xdr:row>
      <xdr:rowOff>88688</xdr:rowOff>
    </xdr:to>
    <xdr:cxnSp macro="">
      <xdr:nvCxnSpPr>
        <xdr:cNvPr id="96" name="直線コネクタ 95">
          <a:extLst>
            <a:ext uri="{FF2B5EF4-FFF2-40B4-BE49-F238E27FC236}">
              <a16:creationId xmlns:a16="http://schemas.microsoft.com/office/drawing/2014/main" id="{52D1244E-6A64-4982-B32B-8869F847E590}"/>
            </a:ext>
          </a:extLst>
        </xdr:cNvPr>
        <xdr:cNvCxnSpPr/>
      </xdr:nvCxnSpPr>
      <xdr:spPr>
        <a:xfrm>
          <a:off x="2917825" y="5837132"/>
          <a:ext cx="67056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115782</xdr:rowOff>
    </xdr:from>
    <xdr:to>
      <xdr:col>11</xdr:col>
      <xdr:colOff>187325</xdr:colOff>
      <xdr:row>30</xdr:row>
      <xdr:rowOff>45932</xdr:rowOff>
    </xdr:to>
    <xdr:sp macro="" textlink="">
      <xdr:nvSpPr>
        <xdr:cNvPr id="97" name="楕円 96">
          <a:extLst>
            <a:ext uri="{FF2B5EF4-FFF2-40B4-BE49-F238E27FC236}">
              <a16:creationId xmlns:a16="http://schemas.microsoft.com/office/drawing/2014/main" id="{4A214115-4FA5-4CA4-91D5-BD159FDCA9EB}"/>
            </a:ext>
          </a:extLst>
        </xdr:cNvPr>
        <xdr:cNvSpPr/>
      </xdr:nvSpPr>
      <xdr:spPr>
        <a:xfrm>
          <a:off x="2196465" y="57469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38312</xdr:rowOff>
    </xdr:to>
    <xdr:cxnSp macro="">
      <xdr:nvCxnSpPr>
        <xdr:cNvPr id="98" name="直線コネクタ 97">
          <a:extLst>
            <a:ext uri="{FF2B5EF4-FFF2-40B4-BE49-F238E27FC236}">
              <a16:creationId xmlns:a16="http://schemas.microsoft.com/office/drawing/2014/main" id="{8B8E030E-9131-4BBD-9E3F-6C556AEE08F4}"/>
            </a:ext>
          </a:extLst>
        </xdr:cNvPr>
        <xdr:cNvCxnSpPr/>
      </xdr:nvCxnSpPr>
      <xdr:spPr>
        <a:xfrm>
          <a:off x="2247265" y="5797762"/>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72602</xdr:rowOff>
    </xdr:from>
    <xdr:to>
      <xdr:col>7</xdr:col>
      <xdr:colOff>187325</xdr:colOff>
      <xdr:row>30</xdr:row>
      <xdr:rowOff>2752</xdr:rowOff>
    </xdr:to>
    <xdr:sp macro="" textlink="">
      <xdr:nvSpPr>
        <xdr:cNvPr id="99" name="楕円 98">
          <a:extLst>
            <a:ext uri="{FF2B5EF4-FFF2-40B4-BE49-F238E27FC236}">
              <a16:creationId xmlns:a16="http://schemas.microsoft.com/office/drawing/2014/main" id="{C2BE7CD1-AD2D-4A96-878D-59A70B70D3A5}"/>
            </a:ext>
          </a:extLst>
        </xdr:cNvPr>
        <xdr:cNvSpPr/>
      </xdr:nvSpPr>
      <xdr:spPr>
        <a:xfrm>
          <a:off x="1525905" y="5703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123402</xdr:rowOff>
    </xdr:from>
    <xdr:to>
      <xdr:col>11</xdr:col>
      <xdr:colOff>136525</xdr:colOff>
      <xdr:row>29</xdr:row>
      <xdr:rowOff>166582</xdr:rowOff>
    </xdr:to>
    <xdr:cxnSp macro="">
      <xdr:nvCxnSpPr>
        <xdr:cNvPr id="100" name="直線コネクタ 99">
          <a:extLst>
            <a:ext uri="{FF2B5EF4-FFF2-40B4-BE49-F238E27FC236}">
              <a16:creationId xmlns:a16="http://schemas.microsoft.com/office/drawing/2014/main" id="{70824827-6F8E-4083-A551-B3B4ED68D6F9}"/>
            </a:ext>
          </a:extLst>
        </xdr:cNvPr>
        <xdr:cNvCxnSpPr/>
      </xdr:nvCxnSpPr>
      <xdr:spPr>
        <a:xfrm>
          <a:off x="1576705" y="5754582"/>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101" name="n_1aveValue有形固定資産減価償却率">
          <a:extLst>
            <a:ext uri="{FF2B5EF4-FFF2-40B4-BE49-F238E27FC236}">
              <a16:creationId xmlns:a16="http://schemas.microsoft.com/office/drawing/2014/main" id="{C91B753A-CF08-4B99-813B-E0DE2FDB59C0}"/>
            </a:ext>
          </a:extLst>
        </xdr:cNvPr>
        <xdr:cNvSpPr txBox="1"/>
      </xdr:nvSpPr>
      <xdr:spPr>
        <a:xfrm>
          <a:off x="3395989"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2" name="n_2aveValue有形固定資産減価償却率">
          <a:extLst>
            <a:ext uri="{FF2B5EF4-FFF2-40B4-BE49-F238E27FC236}">
              <a16:creationId xmlns:a16="http://schemas.microsoft.com/office/drawing/2014/main" id="{7F2F538F-EEC1-48F5-BF42-5C9ADB669B19}"/>
            </a:ext>
          </a:extLst>
        </xdr:cNvPr>
        <xdr:cNvSpPr txBox="1"/>
      </xdr:nvSpPr>
      <xdr:spPr>
        <a:xfrm>
          <a:off x="2738129" y="59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103" name="n_3aveValue有形固定資産減価償却率">
          <a:extLst>
            <a:ext uri="{FF2B5EF4-FFF2-40B4-BE49-F238E27FC236}">
              <a16:creationId xmlns:a16="http://schemas.microsoft.com/office/drawing/2014/main" id="{D33030A3-B968-437B-BB2C-AAEF361DAB5E}"/>
            </a:ext>
          </a:extLst>
        </xdr:cNvPr>
        <xdr:cNvSpPr txBox="1"/>
      </xdr:nvSpPr>
      <xdr:spPr>
        <a:xfrm>
          <a:off x="2067569"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104" name="n_4aveValue有形固定資産減価償却率">
          <a:extLst>
            <a:ext uri="{FF2B5EF4-FFF2-40B4-BE49-F238E27FC236}">
              <a16:creationId xmlns:a16="http://schemas.microsoft.com/office/drawing/2014/main" id="{0D4308B5-42FC-4F26-8AF1-E2284D4C846B}"/>
            </a:ext>
          </a:extLst>
        </xdr:cNvPr>
        <xdr:cNvSpPr txBox="1"/>
      </xdr:nvSpPr>
      <xdr:spPr>
        <a:xfrm>
          <a:off x="1397009"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156015</xdr:rowOff>
    </xdr:from>
    <xdr:ext cx="405111" cy="259045"/>
    <xdr:sp macro="" textlink="">
      <xdr:nvSpPr>
        <xdr:cNvPr id="105" name="n_1mainValue有形固定資産減価償却率">
          <a:extLst>
            <a:ext uri="{FF2B5EF4-FFF2-40B4-BE49-F238E27FC236}">
              <a16:creationId xmlns:a16="http://schemas.microsoft.com/office/drawing/2014/main" id="{D1CFFF53-6CFB-4810-8BEB-4C95A528142B}"/>
            </a:ext>
          </a:extLst>
        </xdr:cNvPr>
        <xdr:cNvSpPr txBox="1"/>
      </xdr:nvSpPr>
      <xdr:spPr>
        <a:xfrm>
          <a:off x="3395989" y="561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105639</xdr:rowOff>
    </xdr:from>
    <xdr:ext cx="405111" cy="259045"/>
    <xdr:sp macro="" textlink="">
      <xdr:nvSpPr>
        <xdr:cNvPr id="106" name="n_2mainValue有形固定資産減価償却率">
          <a:extLst>
            <a:ext uri="{FF2B5EF4-FFF2-40B4-BE49-F238E27FC236}">
              <a16:creationId xmlns:a16="http://schemas.microsoft.com/office/drawing/2014/main" id="{50EDF97E-7981-4F38-8851-3B538A5E365A}"/>
            </a:ext>
          </a:extLst>
        </xdr:cNvPr>
        <xdr:cNvSpPr txBox="1"/>
      </xdr:nvSpPr>
      <xdr:spPr>
        <a:xfrm>
          <a:off x="2738129" y="55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62459</xdr:rowOff>
    </xdr:from>
    <xdr:ext cx="405111" cy="259045"/>
    <xdr:sp macro="" textlink="">
      <xdr:nvSpPr>
        <xdr:cNvPr id="107" name="n_3mainValue有形固定資産減価償却率">
          <a:extLst>
            <a:ext uri="{FF2B5EF4-FFF2-40B4-BE49-F238E27FC236}">
              <a16:creationId xmlns:a16="http://schemas.microsoft.com/office/drawing/2014/main" id="{2CCCD501-160A-4DBC-884D-FCBFAB607873}"/>
            </a:ext>
          </a:extLst>
        </xdr:cNvPr>
        <xdr:cNvSpPr txBox="1"/>
      </xdr:nvSpPr>
      <xdr:spPr>
        <a:xfrm>
          <a:off x="2067569" y="55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19279</xdr:rowOff>
    </xdr:from>
    <xdr:ext cx="405111" cy="259045"/>
    <xdr:sp macro="" textlink="">
      <xdr:nvSpPr>
        <xdr:cNvPr id="108" name="n_4mainValue有形固定資産減価償却率">
          <a:extLst>
            <a:ext uri="{FF2B5EF4-FFF2-40B4-BE49-F238E27FC236}">
              <a16:creationId xmlns:a16="http://schemas.microsoft.com/office/drawing/2014/main" id="{C9289C64-3868-482F-826E-3FDCB081F08D}"/>
            </a:ext>
          </a:extLst>
        </xdr:cNvPr>
        <xdr:cNvSpPr txBox="1"/>
      </xdr:nvSpPr>
      <xdr:spPr>
        <a:xfrm>
          <a:off x="1397009" y="548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24C8DFEA-F151-4BE3-B755-A69FA8039A79}"/>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AC3461CF-C703-4375-87F3-DD388C5B848D}"/>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0B7360FF-0B85-44A6-92ED-947FF97BBF15}"/>
            </a:ext>
          </a:extLst>
        </xdr:cNvPr>
        <xdr:cNvSpPr/>
      </xdr:nvSpPr>
      <xdr:spPr>
        <a:xfrm>
          <a:off x="12208504" y="452224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24C8915-6778-424B-9F81-9C962A45DA1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5B59E34-4A04-4197-B383-86BEB05DB155}"/>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D28B5BDD-C4D0-4880-B3AD-23C019F1545F}"/>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E51E7D72-55AD-4B34-AF5E-6E7049A3D0DE}"/>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A1C24E01-E758-41F1-880E-D29E8CD60BF7}"/>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613F341-A6F0-4AA4-95D2-41FFF7F2646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F28E2DE-BA76-4815-AAE0-DAAFCC0D33E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99D0C01-4095-45B8-A9D1-EC8BD22D4EC5}"/>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8909590C-F8A6-4A0D-90B4-B2244EBDEB47}"/>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189F5717-0872-4AD3-A75F-1F0238C5D0D4}"/>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債務償還可能比率は、類似団体を下回っており、主な要因としては、平成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年度まで地方債の新規発行額を元金償還額以内に制限し、地方債残高を抑制してきたことが考えられます。</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CC48A8D-8FE7-45B5-BFCD-DB7976C9EFE1}"/>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F93E225-3570-4E6C-BC45-49A16ED3203C}"/>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8BD7D69-D370-43CE-ABB7-5B9DE692E11A}"/>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6BB83924-6D3A-4323-81D7-20153F328323}"/>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AB4A4C53-E4F1-4DBE-9064-9ACEB6EEA68B}"/>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9B400F19-9EDF-4D08-AF36-6EB8524658D0}"/>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4C6E72C4-89D2-4F3D-9ACC-D98BF9F4857D}"/>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45FF0041-7E17-452F-9A7E-49EE3FF9A8E4}"/>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8532D76C-24F2-4560-9E32-2CAF3CB2E552}"/>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69281465-E035-4988-8CC3-5CC03527DF1B}"/>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12A7384C-2D75-47D2-B187-984EEC9FA6CE}"/>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BBCC2E06-984A-4A10-9526-41F4C6D7825E}"/>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C3A1AB3F-4083-4DC6-9830-409265EA2CFE}"/>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A520A23-EFDB-49CD-B6C5-83CEF941B5AD}"/>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70848C99-AB3A-4906-8ED8-780F569BAE8C}"/>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7" name="直線コネクタ 136">
          <a:extLst>
            <a:ext uri="{FF2B5EF4-FFF2-40B4-BE49-F238E27FC236}">
              <a16:creationId xmlns:a16="http://schemas.microsoft.com/office/drawing/2014/main" id="{F4C59E0E-049D-4478-96ED-588FC244B8BA}"/>
            </a:ext>
          </a:extLst>
        </xdr:cNvPr>
        <xdr:cNvCxnSpPr/>
      </xdr:nvCxnSpPr>
      <xdr:spPr>
        <a:xfrm flipV="1">
          <a:off x="13027660" y="5211868"/>
          <a:ext cx="1269" cy="121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8" name="債務償還比率最小値テキスト">
          <a:extLst>
            <a:ext uri="{FF2B5EF4-FFF2-40B4-BE49-F238E27FC236}">
              <a16:creationId xmlns:a16="http://schemas.microsoft.com/office/drawing/2014/main" id="{C86BE0DE-C488-40C3-8D75-37C63EB49F68}"/>
            </a:ext>
          </a:extLst>
        </xdr:cNvPr>
        <xdr:cNvSpPr txBox="1"/>
      </xdr:nvSpPr>
      <xdr:spPr>
        <a:xfrm>
          <a:off x="13080365" y="6427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9" name="直線コネクタ 138">
          <a:extLst>
            <a:ext uri="{FF2B5EF4-FFF2-40B4-BE49-F238E27FC236}">
              <a16:creationId xmlns:a16="http://schemas.microsoft.com/office/drawing/2014/main" id="{1137B74C-A15A-40A0-81F9-F6F2303165DD}"/>
            </a:ext>
          </a:extLst>
        </xdr:cNvPr>
        <xdr:cNvCxnSpPr/>
      </xdr:nvCxnSpPr>
      <xdr:spPr>
        <a:xfrm>
          <a:off x="12963525" y="6423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194B7831-8299-4A4B-9833-9D087AE579D4}"/>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F0FA0F78-9CE1-4730-922B-8B40503CA507}"/>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42" name="債務償還比率平均値テキスト">
          <a:extLst>
            <a:ext uri="{FF2B5EF4-FFF2-40B4-BE49-F238E27FC236}">
              <a16:creationId xmlns:a16="http://schemas.microsoft.com/office/drawing/2014/main" id="{FF9FBC5D-3497-43DB-9463-DFD4F5B6C7A4}"/>
            </a:ext>
          </a:extLst>
        </xdr:cNvPr>
        <xdr:cNvSpPr txBox="1"/>
      </xdr:nvSpPr>
      <xdr:spPr>
        <a:xfrm>
          <a:off x="13080365" y="5765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43" name="フローチャート: 判断 142">
          <a:extLst>
            <a:ext uri="{FF2B5EF4-FFF2-40B4-BE49-F238E27FC236}">
              <a16:creationId xmlns:a16="http://schemas.microsoft.com/office/drawing/2014/main" id="{063F85FA-BEF5-4965-BF79-75D4E9BD40FB}"/>
            </a:ext>
          </a:extLst>
        </xdr:cNvPr>
        <xdr:cNvSpPr/>
      </xdr:nvSpPr>
      <xdr:spPr>
        <a:xfrm>
          <a:off x="13001625" y="5786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44" name="フローチャート: 判断 143">
          <a:extLst>
            <a:ext uri="{FF2B5EF4-FFF2-40B4-BE49-F238E27FC236}">
              <a16:creationId xmlns:a16="http://schemas.microsoft.com/office/drawing/2014/main" id="{C1C3210A-806A-4339-8C2E-E55EB3A46B0F}"/>
            </a:ext>
          </a:extLst>
        </xdr:cNvPr>
        <xdr:cNvSpPr/>
      </xdr:nvSpPr>
      <xdr:spPr>
        <a:xfrm>
          <a:off x="12359005" y="5740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45" name="フローチャート: 判断 144">
          <a:extLst>
            <a:ext uri="{FF2B5EF4-FFF2-40B4-BE49-F238E27FC236}">
              <a16:creationId xmlns:a16="http://schemas.microsoft.com/office/drawing/2014/main" id="{951B2FFB-5047-4771-8BBF-A44E79C0354C}"/>
            </a:ext>
          </a:extLst>
        </xdr:cNvPr>
        <xdr:cNvSpPr/>
      </xdr:nvSpPr>
      <xdr:spPr>
        <a:xfrm>
          <a:off x="11688445" y="59050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46" name="フローチャート: 判断 145">
          <a:extLst>
            <a:ext uri="{FF2B5EF4-FFF2-40B4-BE49-F238E27FC236}">
              <a16:creationId xmlns:a16="http://schemas.microsoft.com/office/drawing/2014/main" id="{3BC671A7-91ED-4719-9ACC-791CFB7423B5}"/>
            </a:ext>
          </a:extLst>
        </xdr:cNvPr>
        <xdr:cNvSpPr/>
      </xdr:nvSpPr>
      <xdr:spPr>
        <a:xfrm>
          <a:off x="11017885" y="590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47" name="フローチャート: 判断 146">
          <a:extLst>
            <a:ext uri="{FF2B5EF4-FFF2-40B4-BE49-F238E27FC236}">
              <a16:creationId xmlns:a16="http://schemas.microsoft.com/office/drawing/2014/main" id="{9BE8F4D4-B8F4-481D-99E3-4150588CA1A6}"/>
            </a:ext>
          </a:extLst>
        </xdr:cNvPr>
        <xdr:cNvSpPr/>
      </xdr:nvSpPr>
      <xdr:spPr>
        <a:xfrm>
          <a:off x="10347325" y="5890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8CC545A-E4FA-4ECE-9AE8-550FB44DEEE8}"/>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783CCC2-1510-49FD-82AE-F0F985A7E2F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2D40018-5CA4-41AB-988A-871A754D78FF}"/>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4A55F11-ED12-47F5-94D1-6B1A66827432}"/>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04C6C38-362C-471C-B308-82E525CEB584}"/>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97938</xdr:rowOff>
    </xdr:from>
    <xdr:to>
      <xdr:col>76</xdr:col>
      <xdr:colOff>73025</xdr:colOff>
      <xdr:row>27</xdr:row>
      <xdr:rowOff>28088</xdr:rowOff>
    </xdr:to>
    <xdr:sp macro="" textlink="">
      <xdr:nvSpPr>
        <xdr:cNvPr id="153" name="楕円 152">
          <a:extLst>
            <a:ext uri="{FF2B5EF4-FFF2-40B4-BE49-F238E27FC236}">
              <a16:creationId xmlns:a16="http://schemas.microsoft.com/office/drawing/2014/main" id="{56C2EC68-66DD-4F6D-B240-A2EEC862F043}"/>
            </a:ext>
          </a:extLst>
        </xdr:cNvPr>
        <xdr:cNvSpPr/>
      </xdr:nvSpPr>
      <xdr:spPr>
        <a:xfrm>
          <a:off x="13001625" y="5226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12865</xdr:rowOff>
    </xdr:from>
    <xdr:ext cx="405111" cy="259045"/>
    <xdr:sp macro="" textlink="">
      <xdr:nvSpPr>
        <xdr:cNvPr id="154" name="債務償還比率該当値テキスト">
          <a:extLst>
            <a:ext uri="{FF2B5EF4-FFF2-40B4-BE49-F238E27FC236}">
              <a16:creationId xmlns:a16="http://schemas.microsoft.com/office/drawing/2014/main" id="{ADB542BE-FE4E-4D4F-9B75-E90617497972}"/>
            </a:ext>
          </a:extLst>
        </xdr:cNvPr>
        <xdr:cNvSpPr txBox="1"/>
      </xdr:nvSpPr>
      <xdr:spPr>
        <a:xfrm>
          <a:off x="13080365" y="51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154432</xdr:rowOff>
    </xdr:from>
    <xdr:to>
      <xdr:col>72</xdr:col>
      <xdr:colOff>123825</xdr:colOff>
      <xdr:row>27</xdr:row>
      <xdr:rowOff>84582</xdr:rowOff>
    </xdr:to>
    <xdr:sp macro="" textlink="">
      <xdr:nvSpPr>
        <xdr:cNvPr id="155" name="楕円 154">
          <a:extLst>
            <a:ext uri="{FF2B5EF4-FFF2-40B4-BE49-F238E27FC236}">
              <a16:creationId xmlns:a16="http://schemas.microsoft.com/office/drawing/2014/main" id="{0B3C742C-CC05-4397-B3A1-93AFC4CB4462}"/>
            </a:ext>
          </a:extLst>
        </xdr:cNvPr>
        <xdr:cNvSpPr/>
      </xdr:nvSpPr>
      <xdr:spPr>
        <a:xfrm>
          <a:off x="12359005" y="5282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148738</xdr:rowOff>
    </xdr:from>
    <xdr:to>
      <xdr:col>76</xdr:col>
      <xdr:colOff>22225</xdr:colOff>
      <xdr:row>27</xdr:row>
      <xdr:rowOff>33782</xdr:rowOff>
    </xdr:to>
    <xdr:cxnSp macro="">
      <xdr:nvCxnSpPr>
        <xdr:cNvPr id="156" name="直線コネクタ 155">
          <a:extLst>
            <a:ext uri="{FF2B5EF4-FFF2-40B4-BE49-F238E27FC236}">
              <a16:creationId xmlns:a16="http://schemas.microsoft.com/office/drawing/2014/main" id="{4C824AA1-0717-4678-801B-2CD89A75EE5A}"/>
            </a:ext>
          </a:extLst>
        </xdr:cNvPr>
        <xdr:cNvCxnSpPr/>
      </xdr:nvCxnSpPr>
      <xdr:spPr>
        <a:xfrm flipV="1">
          <a:off x="12409805" y="5276998"/>
          <a:ext cx="619760" cy="5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82296</xdr:rowOff>
    </xdr:from>
    <xdr:to>
      <xdr:col>68</xdr:col>
      <xdr:colOff>123825</xdr:colOff>
      <xdr:row>28</xdr:row>
      <xdr:rowOff>12446</xdr:rowOff>
    </xdr:to>
    <xdr:sp macro="" textlink="">
      <xdr:nvSpPr>
        <xdr:cNvPr id="157" name="楕円 156">
          <a:extLst>
            <a:ext uri="{FF2B5EF4-FFF2-40B4-BE49-F238E27FC236}">
              <a16:creationId xmlns:a16="http://schemas.microsoft.com/office/drawing/2014/main" id="{F88068F3-6674-442F-B12C-29210B265242}"/>
            </a:ext>
          </a:extLst>
        </xdr:cNvPr>
        <xdr:cNvSpPr/>
      </xdr:nvSpPr>
      <xdr:spPr>
        <a:xfrm>
          <a:off x="11688445" y="53781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33782</xdr:rowOff>
    </xdr:from>
    <xdr:to>
      <xdr:col>72</xdr:col>
      <xdr:colOff>73025</xdr:colOff>
      <xdr:row>27</xdr:row>
      <xdr:rowOff>133096</xdr:rowOff>
    </xdr:to>
    <xdr:cxnSp macro="">
      <xdr:nvCxnSpPr>
        <xdr:cNvPr id="158" name="直線コネクタ 157">
          <a:extLst>
            <a:ext uri="{FF2B5EF4-FFF2-40B4-BE49-F238E27FC236}">
              <a16:creationId xmlns:a16="http://schemas.microsoft.com/office/drawing/2014/main" id="{97E109D4-61B9-47CE-ADC2-D67BE2FD2551}"/>
            </a:ext>
          </a:extLst>
        </xdr:cNvPr>
        <xdr:cNvCxnSpPr/>
      </xdr:nvCxnSpPr>
      <xdr:spPr>
        <a:xfrm flipV="1">
          <a:off x="11739245" y="5329682"/>
          <a:ext cx="67056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112042</xdr:rowOff>
    </xdr:from>
    <xdr:to>
      <xdr:col>64</xdr:col>
      <xdr:colOff>123825</xdr:colOff>
      <xdr:row>28</xdr:row>
      <xdr:rowOff>42192</xdr:rowOff>
    </xdr:to>
    <xdr:sp macro="" textlink="">
      <xdr:nvSpPr>
        <xdr:cNvPr id="159" name="楕円 158">
          <a:extLst>
            <a:ext uri="{FF2B5EF4-FFF2-40B4-BE49-F238E27FC236}">
              <a16:creationId xmlns:a16="http://schemas.microsoft.com/office/drawing/2014/main" id="{7C066BEC-44AA-45ED-A135-C7691D6BF470}"/>
            </a:ext>
          </a:extLst>
        </xdr:cNvPr>
        <xdr:cNvSpPr/>
      </xdr:nvSpPr>
      <xdr:spPr>
        <a:xfrm>
          <a:off x="11017885" y="5407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133096</xdr:rowOff>
    </xdr:from>
    <xdr:to>
      <xdr:col>68</xdr:col>
      <xdr:colOff>73025</xdr:colOff>
      <xdr:row>27</xdr:row>
      <xdr:rowOff>162842</xdr:rowOff>
    </xdr:to>
    <xdr:cxnSp macro="">
      <xdr:nvCxnSpPr>
        <xdr:cNvPr id="160" name="直線コネクタ 159">
          <a:extLst>
            <a:ext uri="{FF2B5EF4-FFF2-40B4-BE49-F238E27FC236}">
              <a16:creationId xmlns:a16="http://schemas.microsoft.com/office/drawing/2014/main" id="{C8FE2ABC-FB0F-48A8-851F-F57EB9C2745A}"/>
            </a:ext>
          </a:extLst>
        </xdr:cNvPr>
        <xdr:cNvCxnSpPr/>
      </xdr:nvCxnSpPr>
      <xdr:spPr>
        <a:xfrm flipV="1">
          <a:off x="11068685" y="5428996"/>
          <a:ext cx="670560" cy="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125476</xdr:rowOff>
    </xdr:from>
    <xdr:to>
      <xdr:col>60</xdr:col>
      <xdr:colOff>123825</xdr:colOff>
      <xdr:row>28</xdr:row>
      <xdr:rowOff>55626</xdr:rowOff>
    </xdr:to>
    <xdr:sp macro="" textlink="">
      <xdr:nvSpPr>
        <xdr:cNvPr id="161" name="楕円 160">
          <a:extLst>
            <a:ext uri="{FF2B5EF4-FFF2-40B4-BE49-F238E27FC236}">
              <a16:creationId xmlns:a16="http://schemas.microsoft.com/office/drawing/2014/main" id="{EE6A1A78-823E-4184-8936-A9A6887B1FA0}"/>
            </a:ext>
          </a:extLst>
        </xdr:cNvPr>
        <xdr:cNvSpPr/>
      </xdr:nvSpPr>
      <xdr:spPr>
        <a:xfrm>
          <a:off x="10347325" y="5421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162842</xdr:rowOff>
    </xdr:from>
    <xdr:to>
      <xdr:col>64</xdr:col>
      <xdr:colOff>73025</xdr:colOff>
      <xdr:row>28</xdr:row>
      <xdr:rowOff>4826</xdr:rowOff>
    </xdr:to>
    <xdr:cxnSp macro="">
      <xdr:nvCxnSpPr>
        <xdr:cNvPr id="162" name="直線コネクタ 161">
          <a:extLst>
            <a:ext uri="{FF2B5EF4-FFF2-40B4-BE49-F238E27FC236}">
              <a16:creationId xmlns:a16="http://schemas.microsoft.com/office/drawing/2014/main" id="{E34237E9-A489-4F2A-96FD-F2731F52428A}"/>
            </a:ext>
          </a:extLst>
        </xdr:cNvPr>
        <xdr:cNvCxnSpPr/>
      </xdr:nvCxnSpPr>
      <xdr:spPr>
        <a:xfrm flipV="1">
          <a:off x="10398125" y="5458742"/>
          <a:ext cx="67056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63" name="n_1aveValue債務償還比率">
          <a:extLst>
            <a:ext uri="{FF2B5EF4-FFF2-40B4-BE49-F238E27FC236}">
              <a16:creationId xmlns:a16="http://schemas.microsoft.com/office/drawing/2014/main" id="{7878780C-9618-4E72-BCDE-3DD628D793BB}"/>
            </a:ext>
          </a:extLst>
        </xdr:cNvPr>
        <xdr:cNvSpPr txBox="1"/>
      </xdr:nvSpPr>
      <xdr:spPr>
        <a:xfrm>
          <a:off x="12185092" y="582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macro="" textlink="">
      <xdr:nvSpPr>
        <xdr:cNvPr id="164" name="n_2aveValue債務償還比率">
          <a:extLst>
            <a:ext uri="{FF2B5EF4-FFF2-40B4-BE49-F238E27FC236}">
              <a16:creationId xmlns:a16="http://schemas.microsoft.com/office/drawing/2014/main" id="{A3E1BEDC-A38E-4B5D-914A-6E0BC2D96AF3}"/>
            </a:ext>
          </a:extLst>
        </xdr:cNvPr>
        <xdr:cNvSpPr txBox="1"/>
      </xdr:nvSpPr>
      <xdr:spPr>
        <a:xfrm>
          <a:off x="11527232" y="599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31972</xdr:rowOff>
    </xdr:from>
    <xdr:ext cx="469744" cy="259045"/>
    <xdr:sp macro="" textlink="">
      <xdr:nvSpPr>
        <xdr:cNvPr id="165" name="n_3aveValue債務償還比率">
          <a:extLst>
            <a:ext uri="{FF2B5EF4-FFF2-40B4-BE49-F238E27FC236}">
              <a16:creationId xmlns:a16="http://schemas.microsoft.com/office/drawing/2014/main" id="{B5875994-6A63-4202-9013-3E74F52A87CF}"/>
            </a:ext>
          </a:extLst>
        </xdr:cNvPr>
        <xdr:cNvSpPr txBox="1"/>
      </xdr:nvSpPr>
      <xdr:spPr>
        <a:xfrm>
          <a:off x="10856672" y="599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13020</xdr:rowOff>
    </xdr:from>
    <xdr:ext cx="469744" cy="259045"/>
    <xdr:sp macro="" textlink="">
      <xdr:nvSpPr>
        <xdr:cNvPr id="166" name="n_4aveValue債務償還比率">
          <a:extLst>
            <a:ext uri="{FF2B5EF4-FFF2-40B4-BE49-F238E27FC236}">
              <a16:creationId xmlns:a16="http://schemas.microsoft.com/office/drawing/2014/main" id="{CDBA0CE4-8779-43CC-A69F-0632626D56C9}"/>
            </a:ext>
          </a:extLst>
        </xdr:cNvPr>
        <xdr:cNvSpPr txBox="1"/>
      </xdr:nvSpPr>
      <xdr:spPr>
        <a:xfrm>
          <a:off x="10186112" y="597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101109</xdr:rowOff>
    </xdr:from>
    <xdr:ext cx="469744" cy="259045"/>
    <xdr:sp macro="" textlink="">
      <xdr:nvSpPr>
        <xdr:cNvPr id="167" name="n_1mainValue債務償還比率">
          <a:extLst>
            <a:ext uri="{FF2B5EF4-FFF2-40B4-BE49-F238E27FC236}">
              <a16:creationId xmlns:a16="http://schemas.microsoft.com/office/drawing/2014/main" id="{BA9079B4-9837-4036-8E2B-73163C4BB723}"/>
            </a:ext>
          </a:extLst>
        </xdr:cNvPr>
        <xdr:cNvSpPr txBox="1"/>
      </xdr:nvSpPr>
      <xdr:spPr>
        <a:xfrm>
          <a:off x="12185092" y="50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28973</xdr:rowOff>
    </xdr:from>
    <xdr:ext cx="469744" cy="259045"/>
    <xdr:sp macro="" textlink="">
      <xdr:nvSpPr>
        <xdr:cNvPr id="168" name="n_2mainValue債務償還比率">
          <a:extLst>
            <a:ext uri="{FF2B5EF4-FFF2-40B4-BE49-F238E27FC236}">
              <a16:creationId xmlns:a16="http://schemas.microsoft.com/office/drawing/2014/main" id="{1530720B-3AAC-43C5-8868-9408EE7669D1}"/>
            </a:ext>
          </a:extLst>
        </xdr:cNvPr>
        <xdr:cNvSpPr txBox="1"/>
      </xdr:nvSpPr>
      <xdr:spPr>
        <a:xfrm>
          <a:off x="11527232" y="515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58719</xdr:rowOff>
    </xdr:from>
    <xdr:ext cx="469744" cy="259045"/>
    <xdr:sp macro="" textlink="">
      <xdr:nvSpPr>
        <xdr:cNvPr id="169" name="n_3mainValue債務償還比率">
          <a:extLst>
            <a:ext uri="{FF2B5EF4-FFF2-40B4-BE49-F238E27FC236}">
              <a16:creationId xmlns:a16="http://schemas.microsoft.com/office/drawing/2014/main" id="{E59BC7AD-CEF0-4214-8B7A-A189497CCC75}"/>
            </a:ext>
          </a:extLst>
        </xdr:cNvPr>
        <xdr:cNvSpPr txBox="1"/>
      </xdr:nvSpPr>
      <xdr:spPr>
        <a:xfrm>
          <a:off x="10856672" y="518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72153</xdr:rowOff>
    </xdr:from>
    <xdr:ext cx="469744" cy="259045"/>
    <xdr:sp macro="" textlink="">
      <xdr:nvSpPr>
        <xdr:cNvPr id="170" name="n_4mainValue債務償還比率">
          <a:extLst>
            <a:ext uri="{FF2B5EF4-FFF2-40B4-BE49-F238E27FC236}">
              <a16:creationId xmlns:a16="http://schemas.microsoft.com/office/drawing/2014/main" id="{5521256A-A416-4057-A3A3-CBF6FD82D5F1}"/>
            </a:ext>
          </a:extLst>
        </xdr:cNvPr>
        <xdr:cNvSpPr txBox="1"/>
      </xdr:nvSpPr>
      <xdr:spPr>
        <a:xfrm>
          <a:off x="10186112" y="52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22A558B3-75A4-44C0-9405-7B8053049E24}"/>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90291D25-003A-42EF-A533-0688953916F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54D92186-DD2F-4F03-B296-465F632CF67B}"/>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9ED4C3CB-CDD3-4C55-8BB1-61E0A53CC858}"/>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92937C49-01F5-4A43-8FFE-558EC2D8B2C1}"/>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76582F97-0B37-4209-AD7A-1DA8B17BEC53}"/>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C6D8EF-EBBB-4B2E-ABE4-5DDE76B7F62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37C47C-92DD-47D7-AA2A-2B970D3623D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8E62F3-C378-456E-AFF3-49A56197F90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E3CF1A-3F04-434E-8ABD-A6004D842FB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05E8D4-D16C-4CFF-8C05-1060ED7F6A3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D4ED22-A8E5-4D06-BA70-DB04B177EC0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EC04225-5271-481F-80B8-17B62E9AC24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7C8F67-5E2C-4A46-B220-9AAF54DB4BE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76AA07-F590-48F9-91D4-A596BB8445D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B49DCC-F954-45EF-B912-BC592E43869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92,235
87.57
39,073,554
36,233,940
2,597,671
20,506,626
20,642,567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EB5467-53C2-47D7-9912-7376D532600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75D71C-7C43-4C47-97ED-2235E7065AF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5387ED-C496-46FB-B189-92156D0CABF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5CC20A-113B-4B9C-8800-7ABFF0C6BD6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EF3EDC-5CE0-4FDD-B3D3-7198AFFBE58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432938B-62AC-4DCF-9764-1FB8BA51C19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04CD18-B00B-45A8-B464-ACC54E543BD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390B63-92D1-4C92-BF74-1C8C6796A90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A2D965-69BE-4C3F-9DDC-9B37CC90BD2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78ABFB-BBBF-4E0B-9D4B-C3542933ECE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1BCBD4-67B2-46E7-AE14-0A443111ED6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DA4D7ED-7997-4368-8A98-A110489268E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8C8038-93D2-4855-A971-95A8C50DC9C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14DAA0-0CC2-448C-AE59-4F20446F8B8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15EE068-FE5D-48D7-8A4E-89491C6281A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24FB73-6EF9-4F45-B75F-863E9A6178E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C72CF3F-6063-4CAC-AA20-02536F9C850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782074-A157-446F-8414-8FF3A70DC1A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6DF333-7D57-4032-AAB4-C3080BF4B07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2D5558-FC26-4597-9FD5-C0599633A46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589D343-3E63-4DF9-A72C-FBA8C85FF67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521B478-8DCB-4AD5-8BB4-640C51EA2AA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CC9C754-5BA1-4447-BC64-F1A968FF7A2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97C28D-6806-45F8-9293-80D2C2BDBCA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C33F544-5FC8-47CB-B37B-F48B6D54747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9369D67-3C73-4E54-B219-CAAB85145E2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6F4FAA3-8458-4C09-9EA3-62C9F5AC4B2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C929B15-1406-42E7-A106-C6704BCC5E2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677D43-9AA1-4979-AED8-395136AFFF1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A73E76-D41D-48A1-A2BE-B8606AA33A0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A4486FE-D235-4F3D-87CB-9EBD1D1C75B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AC1094-9605-4CE1-8F60-0299DFFF2B5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7AF9354-B9D6-47ED-9F3C-B77D210DCE4B}"/>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D0312325-E69F-4A0D-B900-5B70E73FED1A}"/>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AE3E66C-6778-42BA-9E8E-AEEFFA68CCAE}"/>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073C27F-75D4-4143-B50D-3CB22D215B8E}"/>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A6186CC-CE7B-43EF-8380-FDE493E5DD7A}"/>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330D18A-284B-42D4-8F13-1DF218B6C9F3}"/>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C07624E-5956-4765-8CF9-635FB3C22DE2}"/>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AD4E219-F0D0-4CA8-92FB-65EF8B3165BD}"/>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FDA06C3-DE30-4D50-9EB2-FD637B84962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6938AA5-301D-48F4-BEC2-15F04B5D4AC8}"/>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EA5F03D-F807-474A-995E-95EC43EAC12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5B47E3F2-6666-42A7-B9A9-7A43F56ECE3A}"/>
            </a:ext>
          </a:extLst>
        </xdr:cNvPr>
        <xdr:cNvCxnSpPr/>
      </xdr:nvCxnSpPr>
      <xdr:spPr>
        <a:xfrm flipV="1">
          <a:off x="4086225" y="5569458"/>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06F4AAE6-B4ED-418E-A7F9-FE54AC5265A6}"/>
            </a:ext>
          </a:extLst>
        </xdr:cNvPr>
        <xdr:cNvSpPr txBox="1"/>
      </xdr:nvSpPr>
      <xdr:spPr>
        <a:xfrm>
          <a:off x="4124960" y="670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9A979641-DCD8-464C-ADA6-A6E16639CDE3}"/>
            </a:ext>
          </a:extLst>
        </xdr:cNvPr>
        <xdr:cNvCxnSpPr/>
      </xdr:nvCxnSpPr>
      <xdr:spPr>
        <a:xfrm>
          <a:off x="4020820" y="670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45B26315-8A93-48CB-8C86-F8F60BF4C244}"/>
            </a:ext>
          </a:extLst>
        </xdr:cNvPr>
        <xdr:cNvSpPr txBox="1"/>
      </xdr:nvSpPr>
      <xdr:spPr>
        <a:xfrm>
          <a:off x="4124960" y="5352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07689F3D-E547-4C26-B865-497FCF79DD2A}"/>
            </a:ext>
          </a:extLst>
        </xdr:cNvPr>
        <xdr:cNvCxnSpPr/>
      </xdr:nvCxnSpPr>
      <xdr:spPr>
        <a:xfrm>
          <a:off x="4020820" y="5569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a:extLst>
            <a:ext uri="{FF2B5EF4-FFF2-40B4-BE49-F238E27FC236}">
              <a16:creationId xmlns:a16="http://schemas.microsoft.com/office/drawing/2014/main" id="{3C487D09-5C82-4F3A-B95E-5D64FA4C9091}"/>
            </a:ext>
          </a:extLst>
        </xdr:cNvPr>
        <xdr:cNvSpPr txBox="1"/>
      </xdr:nvSpPr>
      <xdr:spPr>
        <a:xfrm>
          <a:off x="4124960" y="6137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A0BD8767-FBBD-4105-BC5C-F0DB8E937780}"/>
            </a:ext>
          </a:extLst>
        </xdr:cNvPr>
        <xdr:cNvSpPr/>
      </xdr:nvSpPr>
      <xdr:spPr>
        <a:xfrm>
          <a:off x="4036060" y="6158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F3969F2D-F16B-41DF-92EF-0DF690D55C4C}"/>
            </a:ext>
          </a:extLst>
        </xdr:cNvPr>
        <xdr:cNvSpPr/>
      </xdr:nvSpPr>
      <xdr:spPr>
        <a:xfrm>
          <a:off x="3312160" y="6124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384AA7E0-429F-44DB-9564-61B810AB381B}"/>
            </a:ext>
          </a:extLst>
        </xdr:cNvPr>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2E0E8AF8-25EF-449A-A005-73F4B27FB2D1}"/>
            </a:ext>
          </a:extLst>
        </xdr:cNvPr>
        <xdr:cNvSpPr/>
      </xdr:nvSpPr>
      <xdr:spPr>
        <a:xfrm>
          <a:off x="1739900" y="606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EE59891A-7F95-4A97-92B2-EAE96693D89F}"/>
            </a:ext>
          </a:extLst>
        </xdr:cNvPr>
        <xdr:cNvSpPr/>
      </xdr:nvSpPr>
      <xdr:spPr>
        <a:xfrm>
          <a:off x="965200" y="60208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93189B7-7783-4E2E-8CD0-7465D90AC57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F2C1FCF-E05E-4127-93A4-A49B207C9BA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95B8260-07A5-4708-856D-440E8157072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ACE3CBA-51C5-41C9-AE6D-B444C3E9A5E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90E12BD-FC16-46C2-AB15-43F6058EE48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71" name="楕円 70">
          <a:extLst>
            <a:ext uri="{FF2B5EF4-FFF2-40B4-BE49-F238E27FC236}">
              <a16:creationId xmlns:a16="http://schemas.microsoft.com/office/drawing/2014/main" id="{7F5BF991-68A0-4FEC-9E7E-E1F63489586B}"/>
            </a:ext>
          </a:extLst>
        </xdr:cNvPr>
        <xdr:cNvSpPr/>
      </xdr:nvSpPr>
      <xdr:spPr>
        <a:xfrm>
          <a:off x="4036060" y="6119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107713</xdr:rowOff>
    </xdr:from>
    <xdr:ext cx="405111" cy="259045"/>
    <xdr:sp macro="" textlink="">
      <xdr:nvSpPr>
        <xdr:cNvPr id="72" name="【道路】&#10;有形固定資産減価償却率該当値テキスト">
          <a:extLst>
            <a:ext uri="{FF2B5EF4-FFF2-40B4-BE49-F238E27FC236}">
              <a16:creationId xmlns:a16="http://schemas.microsoft.com/office/drawing/2014/main" id="{B1F408D3-99EE-41A1-9BAA-D8F32D4C23E0}"/>
            </a:ext>
          </a:extLst>
        </xdr:cNvPr>
        <xdr:cNvSpPr txBox="1"/>
      </xdr:nvSpPr>
      <xdr:spPr>
        <a:xfrm>
          <a:off x="4124960"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32258</xdr:rowOff>
    </xdr:from>
    <xdr:to>
      <xdr:col>20</xdr:col>
      <xdr:colOff>38100</xdr:colOff>
      <xdr:row>36</xdr:row>
      <xdr:rowOff>133858</xdr:rowOff>
    </xdr:to>
    <xdr:sp macro="" textlink="">
      <xdr:nvSpPr>
        <xdr:cNvPr id="73" name="楕円 72">
          <a:extLst>
            <a:ext uri="{FF2B5EF4-FFF2-40B4-BE49-F238E27FC236}">
              <a16:creationId xmlns:a16="http://schemas.microsoft.com/office/drawing/2014/main" id="{2D7D3A47-AB83-43E4-88E8-53045E12DD18}"/>
            </a:ext>
          </a:extLst>
        </xdr:cNvPr>
        <xdr:cNvSpPr/>
      </xdr:nvSpPr>
      <xdr:spPr>
        <a:xfrm>
          <a:off x="3312160" y="60672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83058</xdr:rowOff>
    </xdr:from>
    <xdr:to>
      <xdr:col>24</xdr:col>
      <xdr:colOff>63500</xdr:colOff>
      <xdr:row>36</xdr:row>
      <xdr:rowOff>135636</xdr:rowOff>
    </xdr:to>
    <xdr:cxnSp macro="">
      <xdr:nvCxnSpPr>
        <xdr:cNvPr id="74" name="直線コネクタ 73">
          <a:extLst>
            <a:ext uri="{FF2B5EF4-FFF2-40B4-BE49-F238E27FC236}">
              <a16:creationId xmlns:a16="http://schemas.microsoft.com/office/drawing/2014/main" id="{E9BFE4A1-C1BF-470D-ADC6-F87A42FC30C1}"/>
            </a:ext>
          </a:extLst>
        </xdr:cNvPr>
        <xdr:cNvCxnSpPr/>
      </xdr:nvCxnSpPr>
      <xdr:spPr>
        <a:xfrm>
          <a:off x="3355340" y="6118098"/>
          <a:ext cx="7315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162560</xdr:rowOff>
    </xdr:from>
    <xdr:to>
      <xdr:col>15</xdr:col>
      <xdr:colOff>101600</xdr:colOff>
      <xdr:row>36</xdr:row>
      <xdr:rowOff>92710</xdr:rowOff>
    </xdr:to>
    <xdr:sp macro="" textlink="">
      <xdr:nvSpPr>
        <xdr:cNvPr id="75" name="楕円 74">
          <a:extLst>
            <a:ext uri="{FF2B5EF4-FFF2-40B4-BE49-F238E27FC236}">
              <a16:creationId xmlns:a16="http://schemas.microsoft.com/office/drawing/2014/main" id="{0F37193F-F8D9-4FE0-A723-8063CC64D73B}"/>
            </a:ext>
          </a:extLst>
        </xdr:cNvPr>
        <xdr:cNvSpPr/>
      </xdr:nvSpPr>
      <xdr:spPr>
        <a:xfrm>
          <a:off x="2514600" y="602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36</xdr:row>
      <xdr:rowOff>83058</xdr:rowOff>
    </xdr:to>
    <xdr:cxnSp macro="">
      <xdr:nvCxnSpPr>
        <xdr:cNvPr id="76" name="直線コネクタ 75">
          <a:extLst>
            <a:ext uri="{FF2B5EF4-FFF2-40B4-BE49-F238E27FC236}">
              <a16:creationId xmlns:a16="http://schemas.microsoft.com/office/drawing/2014/main" id="{14E60A01-E5DE-4983-A062-DB03B324C533}"/>
            </a:ext>
          </a:extLst>
        </xdr:cNvPr>
        <xdr:cNvCxnSpPr/>
      </xdr:nvCxnSpPr>
      <xdr:spPr>
        <a:xfrm>
          <a:off x="2565400" y="6076950"/>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112268</xdr:rowOff>
    </xdr:from>
    <xdr:to>
      <xdr:col>10</xdr:col>
      <xdr:colOff>165100</xdr:colOff>
      <xdr:row>36</xdr:row>
      <xdr:rowOff>42418</xdr:rowOff>
    </xdr:to>
    <xdr:sp macro="" textlink="">
      <xdr:nvSpPr>
        <xdr:cNvPr id="77" name="楕円 76">
          <a:extLst>
            <a:ext uri="{FF2B5EF4-FFF2-40B4-BE49-F238E27FC236}">
              <a16:creationId xmlns:a16="http://schemas.microsoft.com/office/drawing/2014/main" id="{B906CE44-F80A-448A-8938-8B81218C8FBF}"/>
            </a:ext>
          </a:extLst>
        </xdr:cNvPr>
        <xdr:cNvSpPr/>
      </xdr:nvSpPr>
      <xdr:spPr>
        <a:xfrm>
          <a:off x="1739900" y="5979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163068</xdr:rowOff>
    </xdr:from>
    <xdr:to>
      <xdr:col>15</xdr:col>
      <xdr:colOff>50800</xdr:colOff>
      <xdr:row>36</xdr:row>
      <xdr:rowOff>41910</xdr:rowOff>
    </xdr:to>
    <xdr:cxnSp macro="">
      <xdr:nvCxnSpPr>
        <xdr:cNvPr id="78" name="直線コネクタ 77">
          <a:extLst>
            <a:ext uri="{FF2B5EF4-FFF2-40B4-BE49-F238E27FC236}">
              <a16:creationId xmlns:a16="http://schemas.microsoft.com/office/drawing/2014/main" id="{13CB5690-2913-487E-A06C-B09022126491}"/>
            </a:ext>
          </a:extLst>
        </xdr:cNvPr>
        <xdr:cNvCxnSpPr/>
      </xdr:nvCxnSpPr>
      <xdr:spPr>
        <a:xfrm>
          <a:off x="1790700" y="6030468"/>
          <a:ext cx="7747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75692</xdr:rowOff>
    </xdr:from>
    <xdr:to>
      <xdr:col>6</xdr:col>
      <xdr:colOff>38100</xdr:colOff>
      <xdr:row>36</xdr:row>
      <xdr:rowOff>5842</xdr:rowOff>
    </xdr:to>
    <xdr:sp macro="" textlink="">
      <xdr:nvSpPr>
        <xdr:cNvPr id="79" name="楕円 78">
          <a:extLst>
            <a:ext uri="{FF2B5EF4-FFF2-40B4-BE49-F238E27FC236}">
              <a16:creationId xmlns:a16="http://schemas.microsoft.com/office/drawing/2014/main" id="{CC693D8F-11E0-4A26-BE56-6067265515D8}"/>
            </a:ext>
          </a:extLst>
        </xdr:cNvPr>
        <xdr:cNvSpPr/>
      </xdr:nvSpPr>
      <xdr:spPr>
        <a:xfrm>
          <a:off x="965200" y="59430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126492</xdr:rowOff>
    </xdr:from>
    <xdr:to>
      <xdr:col>10</xdr:col>
      <xdr:colOff>114300</xdr:colOff>
      <xdr:row>35</xdr:row>
      <xdr:rowOff>163068</xdr:rowOff>
    </xdr:to>
    <xdr:cxnSp macro="">
      <xdr:nvCxnSpPr>
        <xdr:cNvPr id="80" name="直線コネクタ 79">
          <a:extLst>
            <a:ext uri="{FF2B5EF4-FFF2-40B4-BE49-F238E27FC236}">
              <a16:creationId xmlns:a16="http://schemas.microsoft.com/office/drawing/2014/main" id="{DF71075D-C766-4EA9-9793-AAF9A7E923F9}"/>
            </a:ext>
          </a:extLst>
        </xdr:cNvPr>
        <xdr:cNvCxnSpPr/>
      </xdr:nvCxnSpPr>
      <xdr:spPr>
        <a:xfrm>
          <a:off x="1008380" y="5993892"/>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50E683B7-490C-44E4-835F-8286EDFEF021}"/>
            </a:ext>
          </a:extLst>
        </xdr:cNvPr>
        <xdr:cNvSpPr txBox="1"/>
      </xdr:nvSpPr>
      <xdr:spPr>
        <a:xfrm>
          <a:off x="3170564" y="621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a:extLst>
            <a:ext uri="{FF2B5EF4-FFF2-40B4-BE49-F238E27FC236}">
              <a16:creationId xmlns:a16="http://schemas.microsoft.com/office/drawing/2014/main" id="{D335362B-4334-451C-B4ED-C9C4734AFDB2}"/>
            </a:ext>
          </a:extLst>
        </xdr:cNvPr>
        <xdr:cNvSpPr txBox="1"/>
      </xdr:nvSpPr>
      <xdr:spPr>
        <a:xfrm>
          <a:off x="238570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a:extLst>
            <a:ext uri="{FF2B5EF4-FFF2-40B4-BE49-F238E27FC236}">
              <a16:creationId xmlns:a16="http://schemas.microsoft.com/office/drawing/2014/main" id="{91E0C6DB-F461-4995-9E01-63B477A0A78A}"/>
            </a:ext>
          </a:extLst>
        </xdr:cNvPr>
        <xdr:cNvSpPr txBox="1"/>
      </xdr:nvSpPr>
      <xdr:spPr>
        <a:xfrm>
          <a:off x="1611004" y="616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a:extLst>
            <a:ext uri="{FF2B5EF4-FFF2-40B4-BE49-F238E27FC236}">
              <a16:creationId xmlns:a16="http://schemas.microsoft.com/office/drawing/2014/main" id="{0F1748FD-5F15-4EEF-922F-2058BA23B804}"/>
            </a:ext>
          </a:extLst>
        </xdr:cNvPr>
        <xdr:cNvSpPr txBox="1"/>
      </xdr:nvSpPr>
      <xdr:spPr>
        <a:xfrm>
          <a:off x="83630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150385</xdr:rowOff>
    </xdr:from>
    <xdr:ext cx="405111" cy="259045"/>
    <xdr:sp macro="" textlink="">
      <xdr:nvSpPr>
        <xdr:cNvPr id="85" name="n_1mainValue【道路】&#10;有形固定資産減価償却率">
          <a:extLst>
            <a:ext uri="{FF2B5EF4-FFF2-40B4-BE49-F238E27FC236}">
              <a16:creationId xmlns:a16="http://schemas.microsoft.com/office/drawing/2014/main" id="{DF5FF59A-A05C-468A-BEA5-E1C4F5AC7E52}"/>
            </a:ext>
          </a:extLst>
        </xdr:cNvPr>
        <xdr:cNvSpPr txBox="1"/>
      </xdr:nvSpPr>
      <xdr:spPr>
        <a:xfrm>
          <a:off x="3170564" y="585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6" name="n_2mainValue【道路】&#10;有形固定資産減価償却率">
          <a:extLst>
            <a:ext uri="{FF2B5EF4-FFF2-40B4-BE49-F238E27FC236}">
              <a16:creationId xmlns:a16="http://schemas.microsoft.com/office/drawing/2014/main" id="{EC5DDDD2-8915-4E09-BAB8-07CB1F6F9AED}"/>
            </a:ext>
          </a:extLst>
        </xdr:cNvPr>
        <xdr:cNvSpPr txBox="1"/>
      </xdr:nvSpPr>
      <xdr:spPr>
        <a:xfrm>
          <a:off x="238570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58945</xdr:rowOff>
    </xdr:from>
    <xdr:ext cx="405111" cy="259045"/>
    <xdr:sp macro="" textlink="">
      <xdr:nvSpPr>
        <xdr:cNvPr id="87" name="n_3mainValue【道路】&#10;有形固定資産減価償却率">
          <a:extLst>
            <a:ext uri="{FF2B5EF4-FFF2-40B4-BE49-F238E27FC236}">
              <a16:creationId xmlns:a16="http://schemas.microsoft.com/office/drawing/2014/main" id="{B91B0100-10DC-42AF-86D2-B7F41C364060}"/>
            </a:ext>
          </a:extLst>
        </xdr:cNvPr>
        <xdr:cNvSpPr txBox="1"/>
      </xdr:nvSpPr>
      <xdr:spPr>
        <a:xfrm>
          <a:off x="1611004" y="575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8" name="n_4mainValue【道路】&#10;有形固定資産減価償却率">
          <a:extLst>
            <a:ext uri="{FF2B5EF4-FFF2-40B4-BE49-F238E27FC236}">
              <a16:creationId xmlns:a16="http://schemas.microsoft.com/office/drawing/2014/main" id="{05BC76FF-FF39-4965-AF04-F64370EF972F}"/>
            </a:ext>
          </a:extLst>
        </xdr:cNvPr>
        <xdr:cNvSpPr txBox="1"/>
      </xdr:nvSpPr>
      <xdr:spPr>
        <a:xfrm>
          <a:off x="836304" y="572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DD48DE7-0F77-45F6-840A-3959DA4BD51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0D9BADF-E9B4-405F-9AFC-E285A02FA7B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F73B518-FA55-4AA0-96A8-8DF3086FB40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079681E-7A68-4B2D-BCBA-9B9AA4B200F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44D05B2-3D8C-4A13-88A6-2FC2B83C4FE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34B0E5D-7A81-4256-B890-9A8257FB3B9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D359970-E910-48BA-BB30-8FFFEB865DA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3327449-4862-476D-88F2-2F0C52D31B5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D508AE9-4E88-4A21-A7A0-681540FD3B3B}"/>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7D4FCD4-DCA6-46F1-8981-1C9E50F7232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5D34E9D-1E49-498D-933D-324FA407A596}"/>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AAD2EC3A-5DF8-4F1E-B6D3-8CA3B2B4D221}"/>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43C13EE1-A681-4FF9-B24A-4DC8D377A533}"/>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2AAE301-2154-46D5-9868-05C23E1A919A}"/>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F3A59704-DFD0-4C0D-B67F-2FFF15759ECB}"/>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5E280C84-F922-428C-A65F-ED6135249AC1}"/>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E81344CB-63B7-42DB-A302-E99F35FD9972}"/>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5CE3163D-FEA8-4FCF-8BB9-AB6127302FAC}"/>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23AECABB-9064-4501-B64F-D9B969E5FC9E}"/>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7EEF8975-B72E-4405-BF46-1F1851979604}"/>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1E1DED48-D5E8-4F21-9D74-B4FBC84A773E}"/>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33D7A93E-B672-475B-A4C5-9A3467168CF5}"/>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3AB94AC-1CFD-4D99-945E-F9F078BCAC5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A8740F9C-EBDB-4EE9-8C30-5B65265D2332}"/>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095A855-D3D1-4D29-8C79-3B21887AFD0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9ADD85A1-BBDA-4AC8-97E3-55AF2025B349}"/>
            </a:ext>
          </a:extLst>
        </xdr:cNvPr>
        <xdr:cNvCxnSpPr/>
      </xdr:nvCxnSpPr>
      <xdr:spPr>
        <a:xfrm flipV="1">
          <a:off x="9219565" y="5738715"/>
          <a:ext cx="0" cy="133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28FDCEB8-72E9-420E-8F04-388FC4CA349C}"/>
            </a:ext>
          </a:extLst>
        </xdr:cNvPr>
        <xdr:cNvSpPr txBox="1"/>
      </xdr:nvSpPr>
      <xdr:spPr>
        <a:xfrm>
          <a:off x="9258300" y="707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4DB39D03-0463-48B1-8FDC-3A444A512C4C}"/>
            </a:ext>
          </a:extLst>
        </xdr:cNvPr>
        <xdr:cNvCxnSpPr/>
      </xdr:nvCxnSpPr>
      <xdr:spPr>
        <a:xfrm>
          <a:off x="9154160" y="707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BAD5BB1C-9849-470A-B840-D4F1F559DAA6}"/>
            </a:ext>
          </a:extLst>
        </xdr:cNvPr>
        <xdr:cNvSpPr txBox="1"/>
      </xdr:nvSpPr>
      <xdr:spPr>
        <a:xfrm>
          <a:off x="9258300" y="55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7E562BEA-F459-40FE-9C77-95A42B73056B}"/>
            </a:ext>
          </a:extLst>
        </xdr:cNvPr>
        <xdr:cNvCxnSpPr/>
      </xdr:nvCxnSpPr>
      <xdr:spPr>
        <a:xfrm>
          <a:off x="9154160" y="5738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a:extLst>
            <a:ext uri="{FF2B5EF4-FFF2-40B4-BE49-F238E27FC236}">
              <a16:creationId xmlns:a16="http://schemas.microsoft.com/office/drawing/2014/main" id="{7D890D84-FF34-4272-99D0-50935ADA0A5F}"/>
            </a:ext>
          </a:extLst>
        </xdr:cNvPr>
        <xdr:cNvSpPr txBox="1"/>
      </xdr:nvSpPr>
      <xdr:spPr>
        <a:xfrm>
          <a:off x="9258300" y="6708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1A73B22C-5ED9-492B-BF92-9979BCCBD690}"/>
            </a:ext>
          </a:extLst>
        </xdr:cNvPr>
        <xdr:cNvSpPr/>
      </xdr:nvSpPr>
      <xdr:spPr>
        <a:xfrm>
          <a:off x="9192260" y="6853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38F6D61E-9578-4961-A5C3-CC7808D35032}"/>
            </a:ext>
          </a:extLst>
        </xdr:cNvPr>
        <xdr:cNvSpPr/>
      </xdr:nvSpPr>
      <xdr:spPr>
        <a:xfrm>
          <a:off x="8445500" y="6852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72DB3EF4-A88C-4137-988E-5C0F6AE357E5}"/>
            </a:ext>
          </a:extLst>
        </xdr:cNvPr>
        <xdr:cNvSpPr/>
      </xdr:nvSpPr>
      <xdr:spPr>
        <a:xfrm>
          <a:off x="7670800" y="6874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6B0554F8-61D8-40EC-A4F7-693CCFAA3E8D}"/>
            </a:ext>
          </a:extLst>
        </xdr:cNvPr>
        <xdr:cNvSpPr/>
      </xdr:nvSpPr>
      <xdr:spPr>
        <a:xfrm>
          <a:off x="6873240" y="6868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EC9E186F-1D93-4E0F-A34D-3DAD8243189A}"/>
            </a:ext>
          </a:extLst>
        </xdr:cNvPr>
        <xdr:cNvSpPr/>
      </xdr:nvSpPr>
      <xdr:spPr>
        <a:xfrm>
          <a:off x="6098540" y="68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E847B12-5490-4B6C-A22B-B51EA448AA4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9582CAF-5B00-470A-B11A-42F369FF03E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099FDA2-3945-4F7E-8EFE-D16BB9258DB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99AB5E1-DCC8-4873-9AEB-A089D31B9C6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875E7E5-74E0-40C0-8CD6-7C1AB02D727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98748</xdr:rowOff>
    </xdr:from>
    <xdr:to>
      <xdr:col>55</xdr:col>
      <xdr:colOff>50800</xdr:colOff>
      <xdr:row>42</xdr:row>
      <xdr:rowOff>28898</xdr:rowOff>
    </xdr:to>
    <xdr:sp macro="" textlink="">
      <xdr:nvSpPr>
        <xdr:cNvPr id="130" name="楕円 129">
          <a:extLst>
            <a:ext uri="{FF2B5EF4-FFF2-40B4-BE49-F238E27FC236}">
              <a16:creationId xmlns:a16="http://schemas.microsoft.com/office/drawing/2014/main" id="{12528920-1F72-4A87-AFB9-FB40C52F3D1A}"/>
            </a:ext>
          </a:extLst>
        </xdr:cNvPr>
        <xdr:cNvSpPr/>
      </xdr:nvSpPr>
      <xdr:spPr>
        <a:xfrm>
          <a:off x="9192260" y="69719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13675</xdr:rowOff>
    </xdr:from>
    <xdr:ext cx="469744" cy="259045"/>
    <xdr:sp macro="" textlink="">
      <xdr:nvSpPr>
        <xdr:cNvPr id="131" name="【道路】&#10;一人当たり延長該当値テキスト">
          <a:extLst>
            <a:ext uri="{FF2B5EF4-FFF2-40B4-BE49-F238E27FC236}">
              <a16:creationId xmlns:a16="http://schemas.microsoft.com/office/drawing/2014/main" id="{05CA45CD-400A-4E32-A2F6-3FC56C376162}"/>
            </a:ext>
          </a:extLst>
        </xdr:cNvPr>
        <xdr:cNvSpPr txBox="1"/>
      </xdr:nvSpPr>
      <xdr:spPr>
        <a:xfrm>
          <a:off x="9258300" y="68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99058</xdr:rowOff>
    </xdr:from>
    <xdr:to>
      <xdr:col>50</xdr:col>
      <xdr:colOff>165100</xdr:colOff>
      <xdr:row>42</xdr:row>
      <xdr:rowOff>29208</xdr:rowOff>
    </xdr:to>
    <xdr:sp macro="" textlink="">
      <xdr:nvSpPr>
        <xdr:cNvPr id="132" name="楕円 131">
          <a:extLst>
            <a:ext uri="{FF2B5EF4-FFF2-40B4-BE49-F238E27FC236}">
              <a16:creationId xmlns:a16="http://schemas.microsoft.com/office/drawing/2014/main" id="{D3215D6A-021C-4079-B7A4-D825A6315F5D}"/>
            </a:ext>
          </a:extLst>
        </xdr:cNvPr>
        <xdr:cNvSpPr/>
      </xdr:nvSpPr>
      <xdr:spPr>
        <a:xfrm>
          <a:off x="8445500" y="6972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149548</xdr:rowOff>
    </xdr:from>
    <xdr:to>
      <xdr:col>55</xdr:col>
      <xdr:colOff>0</xdr:colOff>
      <xdr:row>41</xdr:row>
      <xdr:rowOff>149858</xdr:rowOff>
    </xdr:to>
    <xdr:cxnSp macro="">
      <xdr:nvCxnSpPr>
        <xdr:cNvPr id="133" name="直線コネクタ 132">
          <a:extLst>
            <a:ext uri="{FF2B5EF4-FFF2-40B4-BE49-F238E27FC236}">
              <a16:creationId xmlns:a16="http://schemas.microsoft.com/office/drawing/2014/main" id="{5CFE960E-773B-4F34-87A6-0F6B73ED22B0}"/>
            </a:ext>
          </a:extLst>
        </xdr:cNvPr>
        <xdr:cNvCxnSpPr/>
      </xdr:nvCxnSpPr>
      <xdr:spPr>
        <a:xfrm flipV="1">
          <a:off x="8496300" y="7022788"/>
          <a:ext cx="7239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100087</xdr:rowOff>
    </xdr:from>
    <xdr:to>
      <xdr:col>46</xdr:col>
      <xdr:colOff>38100</xdr:colOff>
      <xdr:row>42</xdr:row>
      <xdr:rowOff>30237</xdr:rowOff>
    </xdr:to>
    <xdr:sp macro="" textlink="">
      <xdr:nvSpPr>
        <xdr:cNvPr id="134" name="楕円 133">
          <a:extLst>
            <a:ext uri="{FF2B5EF4-FFF2-40B4-BE49-F238E27FC236}">
              <a16:creationId xmlns:a16="http://schemas.microsoft.com/office/drawing/2014/main" id="{440C1A13-089F-4F3C-A411-A2F92358FE98}"/>
            </a:ext>
          </a:extLst>
        </xdr:cNvPr>
        <xdr:cNvSpPr/>
      </xdr:nvSpPr>
      <xdr:spPr>
        <a:xfrm>
          <a:off x="7670800" y="69733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149858</xdr:rowOff>
    </xdr:from>
    <xdr:to>
      <xdr:col>50</xdr:col>
      <xdr:colOff>114300</xdr:colOff>
      <xdr:row>41</xdr:row>
      <xdr:rowOff>150887</xdr:rowOff>
    </xdr:to>
    <xdr:cxnSp macro="">
      <xdr:nvCxnSpPr>
        <xdr:cNvPr id="135" name="直線コネクタ 134">
          <a:extLst>
            <a:ext uri="{FF2B5EF4-FFF2-40B4-BE49-F238E27FC236}">
              <a16:creationId xmlns:a16="http://schemas.microsoft.com/office/drawing/2014/main" id="{C946408F-B01E-4EB3-82DB-1902F24EFBFD}"/>
            </a:ext>
          </a:extLst>
        </xdr:cNvPr>
        <xdr:cNvCxnSpPr/>
      </xdr:nvCxnSpPr>
      <xdr:spPr>
        <a:xfrm flipV="1">
          <a:off x="7713980" y="7023098"/>
          <a:ext cx="78232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101344</xdr:rowOff>
    </xdr:from>
    <xdr:to>
      <xdr:col>41</xdr:col>
      <xdr:colOff>101600</xdr:colOff>
      <xdr:row>42</xdr:row>
      <xdr:rowOff>31494</xdr:rowOff>
    </xdr:to>
    <xdr:sp macro="" textlink="">
      <xdr:nvSpPr>
        <xdr:cNvPr id="136" name="楕円 135">
          <a:extLst>
            <a:ext uri="{FF2B5EF4-FFF2-40B4-BE49-F238E27FC236}">
              <a16:creationId xmlns:a16="http://schemas.microsoft.com/office/drawing/2014/main" id="{E4F8171E-9088-484C-8429-D6B0D35F6C49}"/>
            </a:ext>
          </a:extLst>
        </xdr:cNvPr>
        <xdr:cNvSpPr/>
      </xdr:nvSpPr>
      <xdr:spPr>
        <a:xfrm>
          <a:off x="6873240" y="6974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150887</xdr:rowOff>
    </xdr:from>
    <xdr:to>
      <xdr:col>45</xdr:col>
      <xdr:colOff>177800</xdr:colOff>
      <xdr:row>41</xdr:row>
      <xdr:rowOff>152144</xdr:rowOff>
    </xdr:to>
    <xdr:cxnSp macro="">
      <xdr:nvCxnSpPr>
        <xdr:cNvPr id="137" name="直線コネクタ 136">
          <a:extLst>
            <a:ext uri="{FF2B5EF4-FFF2-40B4-BE49-F238E27FC236}">
              <a16:creationId xmlns:a16="http://schemas.microsoft.com/office/drawing/2014/main" id="{9FFBA2A9-F08B-4E35-82ED-CF93CA9FD937}"/>
            </a:ext>
          </a:extLst>
        </xdr:cNvPr>
        <xdr:cNvCxnSpPr/>
      </xdr:nvCxnSpPr>
      <xdr:spPr>
        <a:xfrm flipV="1">
          <a:off x="6924040" y="7024127"/>
          <a:ext cx="78994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101312</xdr:rowOff>
    </xdr:from>
    <xdr:to>
      <xdr:col>36</xdr:col>
      <xdr:colOff>165100</xdr:colOff>
      <xdr:row>42</xdr:row>
      <xdr:rowOff>31462</xdr:rowOff>
    </xdr:to>
    <xdr:sp macro="" textlink="">
      <xdr:nvSpPr>
        <xdr:cNvPr id="138" name="楕円 137">
          <a:extLst>
            <a:ext uri="{FF2B5EF4-FFF2-40B4-BE49-F238E27FC236}">
              <a16:creationId xmlns:a16="http://schemas.microsoft.com/office/drawing/2014/main" id="{15487752-4526-4443-9045-99E7BEFABE6D}"/>
            </a:ext>
          </a:extLst>
        </xdr:cNvPr>
        <xdr:cNvSpPr/>
      </xdr:nvSpPr>
      <xdr:spPr>
        <a:xfrm>
          <a:off x="6098540" y="69745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152112</xdr:rowOff>
    </xdr:from>
    <xdr:to>
      <xdr:col>41</xdr:col>
      <xdr:colOff>50800</xdr:colOff>
      <xdr:row>41</xdr:row>
      <xdr:rowOff>152144</xdr:rowOff>
    </xdr:to>
    <xdr:cxnSp macro="">
      <xdr:nvCxnSpPr>
        <xdr:cNvPr id="139" name="直線コネクタ 138">
          <a:extLst>
            <a:ext uri="{FF2B5EF4-FFF2-40B4-BE49-F238E27FC236}">
              <a16:creationId xmlns:a16="http://schemas.microsoft.com/office/drawing/2014/main" id="{EFFBF209-CAE2-4D97-B1D7-25C2D26101D1}"/>
            </a:ext>
          </a:extLst>
        </xdr:cNvPr>
        <xdr:cNvCxnSpPr/>
      </xdr:nvCxnSpPr>
      <xdr:spPr>
        <a:xfrm>
          <a:off x="6149340" y="7025352"/>
          <a:ext cx="7747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a:extLst>
            <a:ext uri="{FF2B5EF4-FFF2-40B4-BE49-F238E27FC236}">
              <a16:creationId xmlns:a16="http://schemas.microsoft.com/office/drawing/2014/main" id="{782D9E18-70EA-45A7-AFAE-BB31ED4345B0}"/>
            </a:ext>
          </a:extLst>
        </xdr:cNvPr>
        <xdr:cNvSpPr txBox="1"/>
      </xdr:nvSpPr>
      <xdr:spPr>
        <a:xfrm>
          <a:off x="8239271" y="66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115361</xdr:rowOff>
    </xdr:from>
    <xdr:ext cx="534377" cy="259045"/>
    <xdr:sp macro="" textlink="">
      <xdr:nvSpPr>
        <xdr:cNvPr id="141" name="n_2aveValue【道路】&#10;一人当たり延長">
          <a:extLst>
            <a:ext uri="{FF2B5EF4-FFF2-40B4-BE49-F238E27FC236}">
              <a16:creationId xmlns:a16="http://schemas.microsoft.com/office/drawing/2014/main" id="{F46EBAD2-9D7A-4C5F-B6A4-CFB3F8AD4CDF}"/>
            </a:ext>
          </a:extLst>
        </xdr:cNvPr>
        <xdr:cNvSpPr txBox="1"/>
      </xdr:nvSpPr>
      <xdr:spPr>
        <a:xfrm>
          <a:off x="7477271" y="665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109269</xdr:rowOff>
    </xdr:from>
    <xdr:ext cx="534377" cy="259045"/>
    <xdr:sp macro="" textlink="">
      <xdr:nvSpPr>
        <xdr:cNvPr id="142" name="n_3aveValue【道路】&#10;一人当たり延長">
          <a:extLst>
            <a:ext uri="{FF2B5EF4-FFF2-40B4-BE49-F238E27FC236}">
              <a16:creationId xmlns:a16="http://schemas.microsoft.com/office/drawing/2014/main" id="{6DD56E21-94F9-456A-9913-4320DA067FF9}"/>
            </a:ext>
          </a:extLst>
        </xdr:cNvPr>
        <xdr:cNvSpPr txBox="1"/>
      </xdr:nvSpPr>
      <xdr:spPr>
        <a:xfrm>
          <a:off x="6702571" y="66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111899</xdr:rowOff>
    </xdr:from>
    <xdr:ext cx="534377" cy="259045"/>
    <xdr:sp macro="" textlink="">
      <xdr:nvSpPr>
        <xdr:cNvPr id="143" name="n_4aveValue【道路】&#10;一人当たり延長">
          <a:extLst>
            <a:ext uri="{FF2B5EF4-FFF2-40B4-BE49-F238E27FC236}">
              <a16:creationId xmlns:a16="http://schemas.microsoft.com/office/drawing/2014/main" id="{09E31F20-20BB-4D13-B120-2674B33F23FB}"/>
            </a:ext>
          </a:extLst>
        </xdr:cNvPr>
        <xdr:cNvSpPr txBox="1"/>
      </xdr:nvSpPr>
      <xdr:spPr>
        <a:xfrm>
          <a:off x="5905011" y="66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20335</xdr:rowOff>
    </xdr:from>
    <xdr:ext cx="469744" cy="259045"/>
    <xdr:sp macro="" textlink="">
      <xdr:nvSpPr>
        <xdr:cNvPr id="144" name="n_1mainValue【道路】&#10;一人当たり延長">
          <a:extLst>
            <a:ext uri="{FF2B5EF4-FFF2-40B4-BE49-F238E27FC236}">
              <a16:creationId xmlns:a16="http://schemas.microsoft.com/office/drawing/2014/main" id="{528A848E-AD0A-4C42-9411-DB14CD022667}"/>
            </a:ext>
          </a:extLst>
        </xdr:cNvPr>
        <xdr:cNvSpPr txBox="1"/>
      </xdr:nvSpPr>
      <xdr:spPr>
        <a:xfrm>
          <a:off x="8271587" y="706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21364</xdr:rowOff>
    </xdr:from>
    <xdr:ext cx="469744" cy="259045"/>
    <xdr:sp macro="" textlink="">
      <xdr:nvSpPr>
        <xdr:cNvPr id="145" name="n_2mainValue【道路】&#10;一人当たり延長">
          <a:extLst>
            <a:ext uri="{FF2B5EF4-FFF2-40B4-BE49-F238E27FC236}">
              <a16:creationId xmlns:a16="http://schemas.microsoft.com/office/drawing/2014/main" id="{52D50B1F-E210-452A-84A5-6AF2072106AD}"/>
            </a:ext>
          </a:extLst>
        </xdr:cNvPr>
        <xdr:cNvSpPr txBox="1"/>
      </xdr:nvSpPr>
      <xdr:spPr>
        <a:xfrm>
          <a:off x="7509587" y="706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22621</xdr:rowOff>
    </xdr:from>
    <xdr:ext cx="469744" cy="259045"/>
    <xdr:sp macro="" textlink="">
      <xdr:nvSpPr>
        <xdr:cNvPr id="146" name="n_3mainValue【道路】&#10;一人当たり延長">
          <a:extLst>
            <a:ext uri="{FF2B5EF4-FFF2-40B4-BE49-F238E27FC236}">
              <a16:creationId xmlns:a16="http://schemas.microsoft.com/office/drawing/2014/main" id="{6FDFA28D-E09D-47C9-999C-BFBB81D32C77}"/>
            </a:ext>
          </a:extLst>
        </xdr:cNvPr>
        <xdr:cNvSpPr txBox="1"/>
      </xdr:nvSpPr>
      <xdr:spPr>
        <a:xfrm>
          <a:off x="6712027" y="706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22589</xdr:rowOff>
    </xdr:from>
    <xdr:ext cx="469744" cy="259045"/>
    <xdr:sp macro="" textlink="">
      <xdr:nvSpPr>
        <xdr:cNvPr id="147" name="n_4mainValue【道路】&#10;一人当たり延長">
          <a:extLst>
            <a:ext uri="{FF2B5EF4-FFF2-40B4-BE49-F238E27FC236}">
              <a16:creationId xmlns:a16="http://schemas.microsoft.com/office/drawing/2014/main" id="{658A0B1F-99A9-4839-B537-87E8347F0AE8}"/>
            </a:ext>
          </a:extLst>
        </xdr:cNvPr>
        <xdr:cNvSpPr txBox="1"/>
      </xdr:nvSpPr>
      <xdr:spPr>
        <a:xfrm>
          <a:off x="5937327" y="706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E80EDB6-26E2-4288-98C0-DBF3DE44F50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D84B345-BE98-48DC-951B-B8EEA575B49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6BFFC0A-1F70-4555-A59F-6A95421AA49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F04B0F4-C4C6-4882-9392-4A2CE6642E8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7254918-9244-4956-A081-7675608E133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BC82978-F135-42F8-8640-55A90CAE317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729ECC7-F9BE-4259-A9FE-86876388132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4207C78-61E8-4292-9EF1-AFEED94D830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08B6064-E829-46B8-8D92-B0E6A9ADD60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50912BA-2BD6-4AAD-88F7-CCFF93AEF4E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85B4C1A-EFA0-40D1-947A-6F38F57FA60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6392149-9739-4A51-9CA2-583A1A59EBC9}"/>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5119F75-94DE-4161-871E-E0F0DD5954A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261197E-D010-41D2-A158-DFD5F6AA16C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5E743DC-ADA2-433C-B8A5-FADFBFEFC13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25135FE-1632-447E-90BC-5F248571CE8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68FF763-6A4F-4B68-BA73-2A7281EC96B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4E6ABA0-28B1-48E0-B585-903CC5AAAD7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4C35080-10A3-402B-B15D-F0BD11092CD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6417761-6060-4156-A60F-4E7C2E120F5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12FD597-714F-4073-9C9F-0D441B99151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D6A4BB7-E633-4D32-8280-8CCB1270867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1F08184-00BE-4C9E-9FCF-BE85E7EA7B3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C4F7F38-3146-4961-9210-340CF17E593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4BF9747-750E-4881-A693-4D0F1EE539C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66DF56F4-17AF-498B-9C01-AD5C432FF56F}"/>
            </a:ext>
          </a:extLst>
        </xdr:cNvPr>
        <xdr:cNvCxnSpPr/>
      </xdr:nvCxnSpPr>
      <xdr:spPr>
        <a:xfrm flipV="1">
          <a:off x="4086225" y="9327969"/>
          <a:ext cx="0" cy="135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2E49F06-599D-47E7-96EA-B4BEB3187F40}"/>
            </a:ext>
          </a:extLst>
        </xdr:cNvPr>
        <xdr:cNvSpPr txBox="1"/>
      </xdr:nvSpPr>
      <xdr:spPr>
        <a:xfrm>
          <a:off x="412496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F337113B-8F02-490B-9B5E-0829CF9F1F19}"/>
            </a:ext>
          </a:extLst>
        </xdr:cNvPr>
        <xdr:cNvCxnSpPr/>
      </xdr:nvCxnSpPr>
      <xdr:spPr>
        <a:xfrm>
          <a:off x="402082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99AFF57-0D00-4A1D-8AC7-E32C2D620FD9}"/>
            </a:ext>
          </a:extLst>
        </xdr:cNvPr>
        <xdr:cNvSpPr txBox="1"/>
      </xdr:nvSpPr>
      <xdr:spPr>
        <a:xfrm>
          <a:off x="4124960" y="9107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2B560771-51F8-429C-B728-0167DB0B2015}"/>
            </a:ext>
          </a:extLst>
        </xdr:cNvPr>
        <xdr:cNvCxnSpPr/>
      </xdr:nvCxnSpPr>
      <xdr:spPr>
        <a:xfrm>
          <a:off x="4020820" y="932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C9FBD5A-A194-40D6-A7D2-4B76AA6DC8CA}"/>
            </a:ext>
          </a:extLst>
        </xdr:cNvPr>
        <xdr:cNvSpPr txBox="1"/>
      </xdr:nvSpPr>
      <xdr:spPr>
        <a:xfrm>
          <a:off x="412496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EED7ACD2-84CA-493C-816B-9846C4B4FD99}"/>
            </a:ext>
          </a:extLst>
        </xdr:cNvPr>
        <xdr:cNvSpPr/>
      </xdr:nvSpPr>
      <xdr:spPr>
        <a:xfrm>
          <a:off x="403606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13B2F602-E882-43C9-9273-68D8819FEA99}"/>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78A899EC-8600-442A-ACFE-677255B0D212}"/>
            </a:ext>
          </a:extLst>
        </xdr:cNvPr>
        <xdr:cNvSpPr/>
      </xdr:nvSpPr>
      <xdr:spPr>
        <a:xfrm>
          <a:off x="25146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746E1A02-4BFE-4E30-A2FF-27689F3E721F}"/>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6FB29EB4-A4D0-4A58-912C-FD25B1F6FFEA}"/>
            </a:ext>
          </a:extLst>
        </xdr:cNvPr>
        <xdr:cNvSpPr/>
      </xdr:nvSpPr>
      <xdr:spPr>
        <a:xfrm>
          <a:off x="965200" y="10152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CD7B053-59B7-4F02-B782-001ED097A14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BC7FFD8-B8FF-401B-BCC1-465A733E71D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C4CF203-467E-4808-A7FB-4B2F10D1FF6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0EFB0E2-F2BA-4C26-A889-BB7402EDF79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4C6B18D-46AA-46F4-B9F2-3702DA1CA4F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78196</xdr:rowOff>
    </xdr:from>
    <xdr:to>
      <xdr:col>24</xdr:col>
      <xdr:colOff>114300</xdr:colOff>
      <xdr:row>61</xdr:row>
      <xdr:rowOff>8346</xdr:rowOff>
    </xdr:to>
    <xdr:sp macro="" textlink="">
      <xdr:nvSpPr>
        <xdr:cNvPr id="189" name="楕円 188">
          <a:extLst>
            <a:ext uri="{FF2B5EF4-FFF2-40B4-BE49-F238E27FC236}">
              <a16:creationId xmlns:a16="http://schemas.microsoft.com/office/drawing/2014/main" id="{ABDEA8BA-DE47-479F-8153-C8F01F2C0687}"/>
            </a:ext>
          </a:extLst>
        </xdr:cNvPr>
        <xdr:cNvSpPr/>
      </xdr:nvSpPr>
      <xdr:spPr>
        <a:xfrm>
          <a:off x="4036060" y="10136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101073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BA04206-F3BC-4E74-9408-3CCF1C810E12}"/>
            </a:ext>
          </a:extLst>
        </xdr:cNvPr>
        <xdr:cNvSpPr txBox="1"/>
      </xdr:nvSpPr>
      <xdr:spPr>
        <a:xfrm>
          <a:off x="4124960"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191" name="楕円 190">
          <a:extLst>
            <a:ext uri="{FF2B5EF4-FFF2-40B4-BE49-F238E27FC236}">
              <a16:creationId xmlns:a16="http://schemas.microsoft.com/office/drawing/2014/main" id="{4208E757-3993-49F6-90F0-BA0255563245}"/>
            </a:ext>
          </a:extLst>
        </xdr:cNvPr>
        <xdr:cNvSpPr/>
      </xdr:nvSpPr>
      <xdr:spPr>
        <a:xfrm>
          <a:off x="3312160" y="101121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104503</xdr:rowOff>
    </xdr:from>
    <xdr:to>
      <xdr:col>24</xdr:col>
      <xdr:colOff>63500</xdr:colOff>
      <xdr:row>60</xdr:row>
      <xdr:rowOff>128996</xdr:rowOff>
    </xdr:to>
    <xdr:cxnSp macro="">
      <xdr:nvCxnSpPr>
        <xdr:cNvPr id="192" name="直線コネクタ 191">
          <a:extLst>
            <a:ext uri="{FF2B5EF4-FFF2-40B4-BE49-F238E27FC236}">
              <a16:creationId xmlns:a16="http://schemas.microsoft.com/office/drawing/2014/main" id="{C96804C3-EF90-477D-BFFF-C4D8027753CB}"/>
            </a:ext>
          </a:extLst>
        </xdr:cNvPr>
        <xdr:cNvCxnSpPr/>
      </xdr:nvCxnSpPr>
      <xdr:spPr>
        <a:xfrm>
          <a:off x="3355340" y="10162903"/>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93" name="楕円 192">
          <a:extLst>
            <a:ext uri="{FF2B5EF4-FFF2-40B4-BE49-F238E27FC236}">
              <a16:creationId xmlns:a16="http://schemas.microsoft.com/office/drawing/2014/main" id="{A6312DCA-B3BA-4CEC-A609-7246874F4849}"/>
            </a:ext>
          </a:extLst>
        </xdr:cNvPr>
        <xdr:cNvSpPr/>
      </xdr:nvSpPr>
      <xdr:spPr>
        <a:xfrm>
          <a:off x="25146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104503</xdr:rowOff>
    </xdr:to>
    <xdr:cxnSp macro="">
      <xdr:nvCxnSpPr>
        <xdr:cNvPr id="194" name="直線コネクタ 193">
          <a:extLst>
            <a:ext uri="{FF2B5EF4-FFF2-40B4-BE49-F238E27FC236}">
              <a16:creationId xmlns:a16="http://schemas.microsoft.com/office/drawing/2014/main" id="{6FA8F967-E768-4EC3-9EB6-13117422A144}"/>
            </a:ext>
          </a:extLst>
        </xdr:cNvPr>
        <xdr:cNvCxnSpPr/>
      </xdr:nvCxnSpPr>
      <xdr:spPr>
        <a:xfrm>
          <a:off x="2565400" y="10138410"/>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5" name="楕円 194">
          <a:extLst>
            <a:ext uri="{FF2B5EF4-FFF2-40B4-BE49-F238E27FC236}">
              <a16:creationId xmlns:a16="http://schemas.microsoft.com/office/drawing/2014/main" id="{FBF4A1F4-E06B-4ED5-89FB-6CA1181D6613}"/>
            </a:ext>
          </a:extLst>
        </xdr:cNvPr>
        <xdr:cNvSpPr/>
      </xdr:nvSpPr>
      <xdr:spPr>
        <a:xfrm>
          <a:off x="17399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80010</xdr:rowOff>
    </xdr:to>
    <xdr:cxnSp macro="">
      <xdr:nvCxnSpPr>
        <xdr:cNvPr id="196" name="直線コネクタ 195">
          <a:extLst>
            <a:ext uri="{FF2B5EF4-FFF2-40B4-BE49-F238E27FC236}">
              <a16:creationId xmlns:a16="http://schemas.microsoft.com/office/drawing/2014/main" id="{4DE59DFD-D6D7-4B87-B6CD-F4FD3B1D19BF}"/>
            </a:ext>
          </a:extLst>
        </xdr:cNvPr>
        <xdr:cNvCxnSpPr/>
      </xdr:nvCxnSpPr>
      <xdr:spPr>
        <a:xfrm>
          <a:off x="1790700" y="1011555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xdr:rowOff>
    </xdr:from>
    <xdr:to>
      <xdr:col>6</xdr:col>
      <xdr:colOff>38100</xdr:colOff>
      <xdr:row>60</xdr:row>
      <xdr:rowOff>104684</xdr:rowOff>
    </xdr:to>
    <xdr:sp macro="" textlink="">
      <xdr:nvSpPr>
        <xdr:cNvPr id="197" name="楕円 196">
          <a:extLst>
            <a:ext uri="{FF2B5EF4-FFF2-40B4-BE49-F238E27FC236}">
              <a16:creationId xmlns:a16="http://schemas.microsoft.com/office/drawing/2014/main" id="{4017EC41-313A-46B5-BED5-FE7DEAD8D871}"/>
            </a:ext>
          </a:extLst>
        </xdr:cNvPr>
        <xdr:cNvSpPr/>
      </xdr:nvSpPr>
      <xdr:spPr>
        <a:xfrm>
          <a:off x="965200" y="100614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53884</xdr:rowOff>
    </xdr:from>
    <xdr:to>
      <xdr:col>10</xdr:col>
      <xdr:colOff>114300</xdr:colOff>
      <xdr:row>60</xdr:row>
      <xdr:rowOff>57150</xdr:rowOff>
    </xdr:to>
    <xdr:cxnSp macro="">
      <xdr:nvCxnSpPr>
        <xdr:cNvPr id="198" name="直線コネクタ 197">
          <a:extLst>
            <a:ext uri="{FF2B5EF4-FFF2-40B4-BE49-F238E27FC236}">
              <a16:creationId xmlns:a16="http://schemas.microsoft.com/office/drawing/2014/main" id="{159A9240-56A9-4CA4-99AA-F0D68C01782B}"/>
            </a:ext>
          </a:extLst>
        </xdr:cNvPr>
        <xdr:cNvCxnSpPr/>
      </xdr:nvCxnSpPr>
      <xdr:spPr>
        <a:xfrm>
          <a:off x="1008380" y="10112284"/>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1F41428-F480-4294-A0AF-32524EF287DE}"/>
            </a:ext>
          </a:extLst>
        </xdr:cNvPr>
        <xdr:cNvSpPr txBox="1"/>
      </xdr:nvSpPr>
      <xdr:spPr>
        <a:xfrm>
          <a:off x="317056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3DF9AEB-9183-4560-8FCD-D412622CCF53}"/>
            </a:ext>
          </a:extLst>
        </xdr:cNvPr>
        <xdr:cNvSpPr txBox="1"/>
      </xdr:nvSpPr>
      <xdr:spPr>
        <a:xfrm>
          <a:off x="23857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4F7AD29-62B3-4641-9DCF-B17130113FC0}"/>
            </a:ext>
          </a:extLst>
        </xdr:cNvPr>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EE55482-A5D7-4E68-88C8-B82285E752DC}"/>
            </a:ext>
          </a:extLst>
        </xdr:cNvPr>
        <xdr:cNvSpPr txBox="1"/>
      </xdr:nvSpPr>
      <xdr:spPr>
        <a:xfrm>
          <a:off x="8363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380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DE9796A-E9AD-4FCB-A3B3-22116E79CB7B}"/>
            </a:ext>
          </a:extLst>
        </xdr:cNvPr>
        <xdr:cNvSpPr txBox="1"/>
      </xdr:nvSpPr>
      <xdr:spPr>
        <a:xfrm>
          <a:off x="3170564"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9F3F179-25FB-4763-8D2E-26224341D768}"/>
            </a:ext>
          </a:extLst>
        </xdr:cNvPr>
        <xdr:cNvSpPr txBox="1"/>
      </xdr:nvSpPr>
      <xdr:spPr>
        <a:xfrm>
          <a:off x="238570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83E2D62-3F10-4CEA-B368-640E76B60D3E}"/>
            </a:ext>
          </a:extLst>
        </xdr:cNvPr>
        <xdr:cNvSpPr txBox="1"/>
      </xdr:nvSpPr>
      <xdr:spPr>
        <a:xfrm>
          <a:off x="161100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121211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5D999A0-1997-4CA6-B235-D9CEFFB0ED0F}"/>
            </a:ext>
          </a:extLst>
        </xdr:cNvPr>
        <xdr:cNvSpPr txBox="1"/>
      </xdr:nvSpPr>
      <xdr:spPr>
        <a:xfrm>
          <a:off x="836304" y="984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567EEFF-CE7F-418A-AFDD-C3692092563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4E302FA-5E80-4D18-A856-C7F323E51D0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864DF25-CF82-47EF-9869-AC77550F688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2903FBF-6645-4AC8-9200-1B21609E036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2677D3D-8FF9-4812-98BC-093C1EB5F8E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0379036-BE52-40F9-ABCC-E4BD928AE87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C1D993E-2FC3-411F-ADF1-8DFB9F6E138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D3F99AD-A2EB-488E-BC0C-F00EC275A48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77A80BE-1882-4746-8935-4A38521F9E8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7DD43DA-0B79-47A1-826C-E3F22A38563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6A4E6BE-A3CF-4666-B476-493BB1672DF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F9CD0CD8-D4AB-422D-9AEE-DE3E64757B04}"/>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3F10B7FD-6CC4-4821-A4F3-720DFF41811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6BF2D2ED-3DF2-4A67-82B8-425DD11E0AAA}"/>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0FAC5A3-EB0C-4D78-B692-39C498046C0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6E66DEAA-AB5B-4C99-9C02-313B05450FCF}"/>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1BE8E53-CE00-445B-A6A1-FF866639D46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C2D09AA0-4FBF-484D-861B-AC0026D4319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CE7618A-A1B2-4E8D-91BF-026669E73D8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F1263EA-0FA9-4151-A9EA-47AEC99A6795}"/>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4DBDEE1-4576-4504-995B-88F176DB12F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7753382-E542-48C7-B434-94F107FA928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1EA719E-D1FC-4ADA-8B5F-C6B51CF21FF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45BB88FF-942E-4770-98F5-8CAE9369BCB7}"/>
            </a:ext>
          </a:extLst>
        </xdr:cNvPr>
        <xdr:cNvCxnSpPr/>
      </xdr:nvCxnSpPr>
      <xdr:spPr>
        <a:xfrm flipV="1">
          <a:off x="9219565" y="9406743"/>
          <a:ext cx="0" cy="139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21C7291-93F3-4369-A428-CD7BE45BED4C}"/>
            </a:ext>
          </a:extLst>
        </xdr:cNvPr>
        <xdr:cNvSpPr txBox="1"/>
      </xdr:nvSpPr>
      <xdr:spPr>
        <a:xfrm>
          <a:off x="9258300" y="108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B485CECD-B8BB-4B76-99A0-7D4A8E3A3C0C}"/>
            </a:ext>
          </a:extLst>
        </xdr:cNvPr>
        <xdr:cNvCxnSpPr/>
      </xdr:nvCxnSpPr>
      <xdr:spPr>
        <a:xfrm>
          <a:off x="9154160" y="10800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A979D5C-A13D-4196-B125-5C08BEF69F0E}"/>
            </a:ext>
          </a:extLst>
        </xdr:cNvPr>
        <xdr:cNvSpPr txBox="1"/>
      </xdr:nvSpPr>
      <xdr:spPr>
        <a:xfrm>
          <a:off x="9258300" y="91895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75360987-045E-44A9-B7C3-B15BC37CBD54}"/>
            </a:ext>
          </a:extLst>
        </xdr:cNvPr>
        <xdr:cNvCxnSpPr/>
      </xdr:nvCxnSpPr>
      <xdr:spPr>
        <a:xfrm>
          <a:off x="9154160" y="9406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470C595-4388-4F61-9D27-D108A059BB2C}"/>
            </a:ext>
          </a:extLst>
        </xdr:cNvPr>
        <xdr:cNvSpPr txBox="1"/>
      </xdr:nvSpPr>
      <xdr:spPr>
        <a:xfrm>
          <a:off x="9258300" y="103479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F604FCEE-7DAB-406C-9BFA-0222686C8E07}"/>
            </a:ext>
          </a:extLst>
        </xdr:cNvPr>
        <xdr:cNvSpPr/>
      </xdr:nvSpPr>
      <xdr:spPr>
        <a:xfrm>
          <a:off x="9192260" y="104927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631AB42E-E8D0-4F33-A01D-0D8D63ECBE9E}"/>
            </a:ext>
          </a:extLst>
        </xdr:cNvPr>
        <xdr:cNvSpPr/>
      </xdr:nvSpPr>
      <xdr:spPr>
        <a:xfrm>
          <a:off x="8445500" y="10489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32A58A61-3850-4F55-8D35-CD6736944443}"/>
            </a:ext>
          </a:extLst>
        </xdr:cNvPr>
        <xdr:cNvSpPr/>
      </xdr:nvSpPr>
      <xdr:spPr>
        <a:xfrm>
          <a:off x="7670800" y="10505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8BE69F88-AEF9-4002-83AC-948E472A4EE9}"/>
            </a:ext>
          </a:extLst>
        </xdr:cNvPr>
        <xdr:cNvSpPr/>
      </xdr:nvSpPr>
      <xdr:spPr>
        <a:xfrm>
          <a:off x="6873240" y="10506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D78CEBF6-A174-4BCD-9650-25CDF32AD676}"/>
            </a:ext>
          </a:extLst>
        </xdr:cNvPr>
        <xdr:cNvSpPr/>
      </xdr:nvSpPr>
      <xdr:spPr>
        <a:xfrm>
          <a:off x="6098540" y="10508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45F17F4-6D06-4376-85B4-5D22496BFAB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F638451-B9C5-4C06-ACE3-E058FEFE456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4FE00FB-3920-46DF-9EEC-7E57B120711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82C313F-9FA6-41F1-86D1-343C988ADDF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C6A1726-B052-4BA8-8199-F2B2CD230B0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88379</xdr:rowOff>
    </xdr:from>
    <xdr:to>
      <xdr:col>55</xdr:col>
      <xdr:colOff>50800</xdr:colOff>
      <xdr:row>64</xdr:row>
      <xdr:rowOff>18529</xdr:rowOff>
    </xdr:to>
    <xdr:sp macro="" textlink="">
      <xdr:nvSpPr>
        <xdr:cNvPr id="246" name="楕円 245">
          <a:extLst>
            <a:ext uri="{FF2B5EF4-FFF2-40B4-BE49-F238E27FC236}">
              <a16:creationId xmlns:a16="http://schemas.microsoft.com/office/drawing/2014/main" id="{2B1F98AE-3F5D-42B2-A8FE-855835EC3564}"/>
            </a:ext>
          </a:extLst>
        </xdr:cNvPr>
        <xdr:cNvSpPr/>
      </xdr:nvSpPr>
      <xdr:spPr>
        <a:xfrm>
          <a:off x="9192260" y="10649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3306</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19C553A9-2B90-4527-9A18-B5200B3708D1}"/>
            </a:ext>
          </a:extLst>
        </xdr:cNvPr>
        <xdr:cNvSpPr txBox="1"/>
      </xdr:nvSpPr>
      <xdr:spPr>
        <a:xfrm>
          <a:off x="9258300" y="1056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89270</xdr:rowOff>
    </xdr:from>
    <xdr:to>
      <xdr:col>50</xdr:col>
      <xdr:colOff>165100</xdr:colOff>
      <xdr:row>64</xdr:row>
      <xdr:rowOff>19420</xdr:rowOff>
    </xdr:to>
    <xdr:sp macro="" textlink="">
      <xdr:nvSpPr>
        <xdr:cNvPr id="248" name="楕円 247">
          <a:extLst>
            <a:ext uri="{FF2B5EF4-FFF2-40B4-BE49-F238E27FC236}">
              <a16:creationId xmlns:a16="http://schemas.microsoft.com/office/drawing/2014/main" id="{D3DC2271-EEDB-4DD8-AEE3-E50DF1A25405}"/>
            </a:ext>
          </a:extLst>
        </xdr:cNvPr>
        <xdr:cNvSpPr/>
      </xdr:nvSpPr>
      <xdr:spPr>
        <a:xfrm>
          <a:off x="8445500" y="10650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139179</xdr:rowOff>
    </xdr:from>
    <xdr:to>
      <xdr:col>55</xdr:col>
      <xdr:colOff>0</xdr:colOff>
      <xdr:row>63</xdr:row>
      <xdr:rowOff>140070</xdr:rowOff>
    </xdr:to>
    <xdr:cxnSp macro="">
      <xdr:nvCxnSpPr>
        <xdr:cNvPr id="249" name="直線コネクタ 248">
          <a:extLst>
            <a:ext uri="{FF2B5EF4-FFF2-40B4-BE49-F238E27FC236}">
              <a16:creationId xmlns:a16="http://schemas.microsoft.com/office/drawing/2014/main" id="{2AD9E535-1B00-41B8-B0A8-CE2D194A5936}"/>
            </a:ext>
          </a:extLst>
        </xdr:cNvPr>
        <xdr:cNvCxnSpPr/>
      </xdr:nvCxnSpPr>
      <xdr:spPr>
        <a:xfrm flipV="1">
          <a:off x="8496300" y="10700499"/>
          <a:ext cx="7239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90364</xdr:rowOff>
    </xdr:from>
    <xdr:to>
      <xdr:col>46</xdr:col>
      <xdr:colOff>38100</xdr:colOff>
      <xdr:row>64</xdr:row>
      <xdr:rowOff>20514</xdr:rowOff>
    </xdr:to>
    <xdr:sp macro="" textlink="">
      <xdr:nvSpPr>
        <xdr:cNvPr id="250" name="楕円 249">
          <a:extLst>
            <a:ext uri="{FF2B5EF4-FFF2-40B4-BE49-F238E27FC236}">
              <a16:creationId xmlns:a16="http://schemas.microsoft.com/office/drawing/2014/main" id="{DA7BF09F-DB30-4CBC-B55A-E1B2528E1BDD}"/>
            </a:ext>
          </a:extLst>
        </xdr:cNvPr>
        <xdr:cNvSpPr/>
      </xdr:nvSpPr>
      <xdr:spPr>
        <a:xfrm>
          <a:off x="7670800" y="10651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140070</xdr:rowOff>
    </xdr:from>
    <xdr:to>
      <xdr:col>50</xdr:col>
      <xdr:colOff>114300</xdr:colOff>
      <xdr:row>63</xdr:row>
      <xdr:rowOff>141164</xdr:rowOff>
    </xdr:to>
    <xdr:cxnSp macro="">
      <xdr:nvCxnSpPr>
        <xdr:cNvPr id="251" name="直線コネクタ 250">
          <a:extLst>
            <a:ext uri="{FF2B5EF4-FFF2-40B4-BE49-F238E27FC236}">
              <a16:creationId xmlns:a16="http://schemas.microsoft.com/office/drawing/2014/main" id="{DA261908-AFA3-453C-8A08-096CA369BA73}"/>
            </a:ext>
          </a:extLst>
        </xdr:cNvPr>
        <xdr:cNvCxnSpPr/>
      </xdr:nvCxnSpPr>
      <xdr:spPr>
        <a:xfrm flipV="1">
          <a:off x="7713980" y="10701390"/>
          <a:ext cx="78232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91872</xdr:rowOff>
    </xdr:from>
    <xdr:to>
      <xdr:col>41</xdr:col>
      <xdr:colOff>101600</xdr:colOff>
      <xdr:row>64</xdr:row>
      <xdr:rowOff>22022</xdr:rowOff>
    </xdr:to>
    <xdr:sp macro="" textlink="">
      <xdr:nvSpPr>
        <xdr:cNvPr id="252" name="楕円 251">
          <a:extLst>
            <a:ext uri="{FF2B5EF4-FFF2-40B4-BE49-F238E27FC236}">
              <a16:creationId xmlns:a16="http://schemas.microsoft.com/office/drawing/2014/main" id="{0C4FA16B-067C-438E-B058-5D1AF8AB4578}"/>
            </a:ext>
          </a:extLst>
        </xdr:cNvPr>
        <xdr:cNvSpPr/>
      </xdr:nvSpPr>
      <xdr:spPr>
        <a:xfrm>
          <a:off x="6873240" y="10653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141164</xdr:rowOff>
    </xdr:from>
    <xdr:to>
      <xdr:col>45</xdr:col>
      <xdr:colOff>177800</xdr:colOff>
      <xdr:row>63</xdr:row>
      <xdr:rowOff>142672</xdr:rowOff>
    </xdr:to>
    <xdr:cxnSp macro="">
      <xdr:nvCxnSpPr>
        <xdr:cNvPr id="253" name="直線コネクタ 252">
          <a:extLst>
            <a:ext uri="{FF2B5EF4-FFF2-40B4-BE49-F238E27FC236}">
              <a16:creationId xmlns:a16="http://schemas.microsoft.com/office/drawing/2014/main" id="{F2A56D9B-E018-4CF8-8EF9-E88A156862DE}"/>
            </a:ext>
          </a:extLst>
        </xdr:cNvPr>
        <xdr:cNvCxnSpPr/>
      </xdr:nvCxnSpPr>
      <xdr:spPr>
        <a:xfrm flipV="1">
          <a:off x="6924040" y="10702484"/>
          <a:ext cx="78994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94504</xdr:rowOff>
    </xdr:from>
    <xdr:to>
      <xdr:col>36</xdr:col>
      <xdr:colOff>165100</xdr:colOff>
      <xdr:row>64</xdr:row>
      <xdr:rowOff>24654</xdr:rowOff>
    </xdr:to>
    <xdr:sp macro="" textlink="">
      <xdr:nvSpPr>
        <xdr:cNvPr id="254" name="楕円 253">
          <a:extLst>
            <a:ext uri="{FF2B5EF4-FFF2-40B4-BE49-F238E27FC236}">
              <a16:creationId xmlns:a16="http://schemas.microsoft.com/office/drawing/2014/main" id="{4ECE60E1-6BF0-4295-9248-D236D1B29450}"/>
            </a:ext>
          </a:extLst>
        </xdr:cNvPr>
        <xdr:cNvSpPr/>
      </xdr:nvSpPr>
      <xdr:spPr>
        <a:xfrm>
          <a:off x="6098540" y="10655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142672</xdr:rowOff>
    </xdr:from>
    <xdr:to>
      <xdr:col>41</xdr:col>
      <xdr:colOff>50800</xdr:colOff>
      <xdr:row>63</xdr:row>
      <xdr:rowOff>145304</xdr:rowOff>
    </xdr:to>
    <xdr:cxnSp macro="">
      <xdr:nvCxnSpPr>
        <xdr:cNvPr id="255" name="直線コネクタ 254">
          <a:extLst>
            <a:ext uri="{FF2B5EF4-FFF2-40B4-BE49-F238E27FC236}">
              <a16:creationId xmlns:a16="http://schemas.microsoft.com/office/drawing/2014/main" id="{9115CDB1-D996-498D-AF67-87187DBDE5EF}"/>
            </a:ext>
          </a:extLst>
        </xdr:cNvPr>
        <xdr:cNvCxnSpPr/>
      </xdr:nvCxnSpPr>
      <xdr:spPr>
        <a:xfrm flipV="1">
          <a:off x="6149340" y="10703992"/>
          <a:ext cx="7747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F520C21-B5FF-4A58-A99F-C9BA6F022AB4}"/>
            </a:ext>
          </a:extLst>
        </xdr:cNvPr>
        <xdr:cNvSpPr txBox="1"/>
      </xdr:nvSpPr>
      <xdr:spPr>
        <a:xfrm>
          <a:off x="8214575" y="1026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4E93F44-37E2-4379-A230-B9D072B6B282}"/>
            </a:ext>
          </a:extLst>
        </xdr:cNvPr>
        <xdr:cNvSpPr txBox="1"/>
      </xdr:nvSpPr>
      <xdr:spPr>
        <a:xfrm>
          <a:off x="7444955" y="1028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7513630-7361-4C11-B615-6C985EE945DB}"/>
            </a:ext>
          </a:extLst>
        </xdr:cNvPr>
        <xdr:cNvSpPr txBox="1"/>
      </xdr:nvSpPr>
      <xdr:spPr>
        <a:xfrm>
          <a:off x="6670255" y="1028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73B4712-5287-4EFE-941B-CEFA584F36C0}"/>
            </a:ext>
          </a:extLst>
        </xdr:cNvPr>
        <xdr:cNvSpPr txBox="1"/>
      </xdr:nvSpPr>
      <xdr:spPr>
        <a:xfrm>
          <a:off x="5872695" y="1028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10547</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A7A8F21D-61BE-4D98-ADE9-F6C216B73F7F}"/>
            </a:ext>
          </a:extLst>
        </xdr:cNvPr>
        <xdr:cNvSpPr txBox="1"/>
      </xdr:nvSpPr>
      <xdr:spPr>
        <a:xfrm>
          <a:off x="8239271" y="1073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11641</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302718EF-B025-4169-A281-510B95333F34}"/>
            </a:ext>
          </a:extLst>
        </xdr:cNvPr>
        <xdr:cNvSpPr txBox="1"/>
      </xdr:nvSpPr>
      <xdr:spPr>
        <a:xfrm>
          <a:off x="7477271" y="107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13149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55BB38C2-DC71-4F82-ADE3-5A78C49EBEC2}"/>
            </a:ext>
          </a:extLst>
        </xdr:cNvPr>
        <xdr:cNvSpPr txBox="1"/>
      </xdr:nvSpPr>
      <xdr:spPr>
        <a:xfrm>
          <a:off x="6702571" y="107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15781</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84DFD0F9-3F88-444D-898B-ACC20066BE58}"/>
            </a:ext>
          </a:extLst>
        </xdr:cNvPr>
        <xdr:cNvSpPr txBox="1"/>
      </xdr:nvSpPr>
      <xdr:spPr>
        <a:xfrm>
          <a:off x="5905011" y="107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1E9B480-B74D-4850-A0E9-6D0FBDE76DB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BF18D9E-397B-4A29-AD03-468A512C9A1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DF4047D-A3B3-4F5C-A276-D178350035E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949C066-7AFE-468E-8E27-D27670F2E3B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A573870-DB8C-4651-AD0F-F7502B908B5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D6D5311-21CD-4B43-BBA3-0CE2E40CA70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4925941-911F-4D46-998F-CC648E6F9A2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8D25667-987C-4C5C-ABF3-64141E1E1F3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AC75CEE-9205-4A84-9D03-CBBD7BE3FED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8D41549-E3B3-48AE-BF46-27B86E2E1B1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146DBDA-5881-45EE-8750-F26387FE4AB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BA1AC5BF-04FB-4E7B-97CD-379B17B03D97}"/>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921DE4FD-4DCD-40F6-BC2B-427046260F19}"/>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342B23EC-4AFF-468E-BE7B-D9593E6C0954}"/>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5E9ACBDE-03CF-4A30-A66C-A4670ACF6D65}"/>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24C3165F-148F-4B38-8C49-B9EDB343F725}"/>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D7D94D28-CD4E-48A5-8A12-9D2D3A80E5EC}"/>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3B0A20F0-BC74-4067-934B-C7B25DA79931}"/>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3F72A70C-464E-495C-91F2-35DF7EE314DF}"/>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E7FA842-5835-42EF-A652-6C18F405BF0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ADB217FB-396A-4BBB-9FF0-75C3741D5472}"/>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B57F15C1-6E8F-47CB-B873-2ED25D1C500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D279BB13-9DE1-4F0C-B3C6-DB885CDA1011}"/>
            </a:ext>
          </a:extLst>
        </xdr:cNvPr>
        <xdr:cNvCxnSpPr/>
      </xdr:nvCxnSpPr>
      <xdr:spPr>
        <a:xfrm flipV="1">
          <a:off x="4086225" y="132397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2BCA885B-2D35-4ACE-809C-06E4D8633A74}"/>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68C67AFF-B932-4F92-B75E-04F3A81360F3}"/>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E7C54FE7-8183-4B2A-8B21-97C0C7B7113F}"/>
            </a:ext>
          </a:extLst>
        </xdr:cNvPr>
        <xdr:cNvSpPr txBox="1"/>
      </xdr:nvSpPr>
      <xdr:spPr>
        <a:xfrm>
          <a:off x="4124960" y="1301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DCF8DB01-B5B7-4200-93AE-93FFA6A36BE7}"/>
            </a:ext>
          </a:extLst>
        </xdr:cNvPr>
        <xdr:cNvCxnSpPr/>
      </xdr:nvCxnSpPr>
      <xdr:spPr>
        <a:xfrm>
          <a:off x="4020820" y="1323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DEDF44C8-4EB1-4B11-99AF-4B5C6A9030B7}"/>
            </a:ext>
          </a:extLst>
        </xdr:cNvPr>
        <xdr:cNvSpPr txBox="1"/>
      </xdr:nvSpPr>
      <xdr:spPr>
        <a:xfrm>
          <a:off x="4124960" y="13762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5F27F78F-9CF7-4833-B48D-7C2ED147C8FF}"/>
            </a:ext>
          </a:extLst>
        </xdr:cNvPr>
        <xdr:cNvSpPr/>
      </xdr:nvSpPr>
      <xdr:spPr>
        <a:xfrm>
          <a:off x="4036060" y="137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35E40E61-0CE5-44D1-8910-D4A0521DDE5E}"/>
            </a:ext>
          </a:extLst>
        </xdr:cNvPr>
        <xdr:cNvSpPr/>
      </xdr:nvSpPr>
      <xdr:spPr>
        <a:xfrm>
          <a:off x="3312160" y="137657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7F525523-E8D7-4D02-88FB-39B1554ADC42}"/>
            </a:ext>
          </a:extLst>
        </xdr:cNvPr>
        <xdr:cNvSpPr/>
      </xdr:nvSpPr>
      <xdr:spPr>
        <a:xfrm>
          <a:off x="2514600" y="1373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5B50214F-9D7C-48C0-9269-06BCB511377E}"/>
            </a:ext>
          </a:extLst>
        </xdr:cNvPr>
        <xdr:cNvSpPr/>
      </xdr:nvSpPr>
      <xdr:spPr>
        <a:xfrm>
          <a:off x="1739900" y="13705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4E601C5D-966E-45B8-8C8F-FAA21E560056}"/>
            </a:ext>
          </a:extLst>
        </xdr:cNvPr>
        <xdr:cNvSpPr/>
      </xdr:nvSpPr>
      <xdr:spPr>
        <a:xfrm>
          <a:off x="965200" y="13653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D186EE5-06D4-469C-BD4E-E6ED4F8B241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3613D13-8927-4A3C-A60B-36F9C5F3123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93C06A4-AE3D-40C6-9C79-C09D7A2356A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6BC0F90-644E-4A5B-99A2-59C26773237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850CEEC-4280-49C7-AE75-78630254C49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302" name="楕円 301">
          <a:extLst>
            <a:ext uri="{FF2B5EF4-FFF2-40B4-BE49-F238E27FC236}">
              <a16:creationId xmlns:a16="http://schemas.microsoft.com/office/drawing/2014/main" id="{20B4420B-FD95-4A8D-BFD5-DB68F0542E06}"/>
            </a:ext>
          </a:extLst>
        </xdr:cNvPr>
        <xdr:cNvSpPr/>
      </xdr:nvSpPr>
      <xdr:spPr>
        <a:xfrm>
          <a:off x="4036060" y="13657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101616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A9B6E919-FCCC-47D9-BB69-58008A7E46CD}"/>
            </a:ext>
          </a:extLst>
        </xdr:cNvPr>
        <xdr:cNvSpPr txBox="1"/>
      </xdr:nvSpPr>
      <xdr:spPr>
        <a:xfrm>
          <a:off x="4124960"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35306</xdr:rowOff>
    </xdr:from>
    <xdr:to>
      <xdr:col>20</xdr:col>
      <xdr:colOff>38100</xdr:colOff>
      <xdr:row>81</xdr:row>
      <xdr:rowOff>136906</xdr:rowOff>
    </xdr:to>
    <xdr:sp macro="" textlink="">
      <xdr:nvSpPr>
        <xdr:cNvPr id="304" name="楕円 303">
          <a:extLst>
            <a:ext uri="{FF2B5EF4-FFF2-40B4-BE49-F238E27FC236}">
              <a16:creationId xmlns:a16="http://schemas.microsoft.com/office/drawing/2014/main" id="{8C3C4A55-7705-484B-A551-E51E4661D5DD}"/>
            </a:ext>
          </a:extLst>
        </xdr:cNvPr>
        <xdr:cNvSpPr/>
      </xdr:nvSpPr>
      <xdr:spPr>
        <a:xfrm>
          <a:off x="3312160" y="136141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86106</xdr:rowOff>
    </xdr:from>
    <xdr:to>
      <xdr:col>24</xdr:col>
      <xdr:colOff>63500</xdr:colOff>
      <xdr:row>81</xdr:row>
      <xdr:rowOff>129539</xdr:rowOff>
    </xdr:to>
    <xdr:cxnSp macro="">
      <xdr:nvCxnSpPr>
        <xdr:cNvPr id="305" name="直線コネクタ 304">
          <a:extLst>
            <a:ext uri="{FF2B5EF4-FFF2-40B4-BE49-F238E27FC236}">
              <a16:creationId xmlns:a16="http://schemas.microsoft.com/office/drawing/2014/main" id="{CB0A8CCB-ADCF-42A1-B678-D0D01041DEA4}"/>
            </a:ext>
          </a:extLst>
        </xdr:cNvPr>
        <xdr:cNvCxnSpPr/>
      </xdr:nvCxnSpPr>
      <xdr:spPr>
        <a:xfrm>
          <a:off x="3355340" y="13664946"/>
          <a:ext cx="73152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156463</xdr:rowOff>
    </xdr:from>
    <xdr:to>
      <xdr:col>15</xdr:col>
      <xdr:colOff>101600</xdr:colOff>
      <xdr:row>81</xdr:row>
      <xdr:rowOff>86613</xdr:rowOff>
    </xdr:to>
    <xdr:sp macro="" textlink="">
      <xdr:nvSpPr>
        <xdr:cNvPr id="306" name="楕円 305">
          <a:extLst>
            <a:ext uri="{FF2B5EF4-FFF2-40B4-BE49-F238E27FC236}">
              <a16:creationId xmlns:a16="http://schemas.microsoft.com/office/drawing/2014/main" id="{21349AAF-F691-455C-A37D-BC6827AF6A93}"/>
            </a:ext>
          </a:extLst>
        </xdr:cNvPr>
        <xdr:cNvSpPr/>
      </xdr:nvSpPr>
      <xdr:spPr>
        <a:xfrm>
          <a:off x="2514600" y="13567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35813</xdr:rowOff>
    </xdr:from>
    <xdr:to>
      <xdr:col>19</xdr:col>
      <xdr:colOff>177800</xdr:colOff>
      <xdr:row>81</xdr:row>
      <xdr:rowOff>86106</xdr:rowOff>
    </xdr:to>
    <xdr:cxnSp macro="">
      <xdr:nvCxnSpPr>
        <xdr:cNvPr id="307" name="直線コネクタ 306">
          <a:extLst>
            <a:ext uri="{FF2B5EF4-FFF2-40B4-BE49-F238E27FC236}">
              <a16:creationId xmlns:a16="http://schemas.microsoft.com/office/drawing/2014/main" id="{6219F847-3619-49DD-9C6C-5D0F0651FAE7}"/>
            </a:ext>
          </a:extLst>
        </xdr:cNvPr>
        <xdr:cNvCxnSpPr/>
      </xdr:nvCxnSpPr>
      <xdr:spPr>
        <a:xfrm>
          <a:off x="2565400" y="13614653"/>
          <a:ext cx="78994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108458</xdr:rowOff>
    </xdr:from>
    <xdr:to>
      <xdr:col>10</xdr:col>
      <xdr:colOff>165100</xdr:colOff>
      <xdr:row>81</xdr:row>
      <xdr:rowOff>38608</xdr:rowOff>
    </xdr:to>
    <xdr:sp macro="" textlink="">
      <xdr:nvSpPr>
        <xdr:cNvPr id="308" name="楕円 307">
          <a:extLst>
            <a:ext uri="{FF2B5EF4-FFF2-40B4-BE49-F238E27FC236}">
              <a16:creationId xmlns:a16="http://schemas.microsoft.com/office/drawing/2014/main" id="{150FD5D4-6F18-455F-B6E5-D4802AB322E7}"/>
            </a:ext>
          </a:extLst>
        </xdr:cNvPr>
        <xdr:cNvSpPr/>
      </xdr:nvSpPr>
      <xdr:spPr>
        <a:xfrm>
          <a:off x="1739900" y="13519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159258</xdr:rowOff>
    </xdr:from>
    <xdr:to>
      <xdr:col>15</xdr:col>
      <xdr:colOff>50800</xdr:colOff>
      <xdr:row>81</xdr:row>
      <xdr:rowOff>35813</xdr:rowOff>
    </xdr:to>
    <xdr:cxnSp macro="">
      <xdr:nvCxnSpPr>
        <xdr:cNvPr id="309" name="直線コネクタ 308">
          <a:extLst>
            <a:ext uri="{FF2B5EF4-FFF2-40B4-BE49-F238E27FC236}">
              <a16:creationId xmlns:a16="http://schemas.microsoft.com/office/drawing/2014/main" id="{0792D6AF-35E3-427D-AA3D-5A045007B58C}"/>
            </a:ext>
          </a:extLst>
        </xdr:cNvPr>
        <xdr:cNvCxnSpPr/>
      </xdr:nvCxnSpPr>
      <xdr:spPr>
        <a:xfrm>
          <a:off x="1790700" y="13570458"/>
          <a:ext cx="77470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71882</xdr:rowOff>
    </xdr:from>
    <xdr:to>
      <xdr:col>6</xdr:col>
      <xdr:colOff>38100</xdr:colOff>
      <xdr:row>81</xdr:row>
      <xdr:rowOff>2032</xdr:rowOff>
    </xdr:to>
    <xdr:sp macro="" textlink="">
      <xdr:nvSpPr>
        <xdr:cNvPr id="310" name="楕円 309">
          <a:extLst>
            <a:ext uri="{FF2B5EF4-FFF2-40B4-BE49-F238E27FC236}">
              <a16:creationId xmlns:a16="http://schemas.microsoft.com/office/drawing/2014/main" id="{0A71D45F-6FB7-41A2-AF04-6836F51C39DC}"/>
            </a:ext>
          </a:extLst>
        </xdr:cNvPr>
        <xdr:cNvSpPr/>
      </xdr:nvSpPr>
      <xdr:spPr>
        <a:xfrm>
          <a:off x="965200" y="13483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122682</xdr:rowOff>
    </xdr:from>
    <xdr:to>
      <xdr:col>10</xdr:col>
      <xdr:colOff>114300</xdr:colOff>
      <xdr:row>80</xdr:row>
      <xdr:rowOff>159258</xdr:rowOff>
    </xdr:to>
    <xdr:cxnSp macro="">
      <xdr:nvCxnSpPr>
        <xdr:cNvPr id="311" name="直線コネクタ 310">
          <a:extLst>
            <a:ext uri="{FF2B5EF4-FFF2-40B4-BE49-F238E27FC236}">
              <a16:creationId xmlns:a16="http://schemas.microsoft.com/office/drawing/2014/main" id="{8C4F5ED1-E802-4FC8-9D29-6F939BD5763C}"/>
            </a:ext>
          </a:extLst>
        </xdr:cNvPr>
        <xdr:cNvCxnSpPr/>
      </xdr:nvCxnSpPr>
      <xdr:spPr>
        <a:xfrm>
          <a:off x="1008380" y="13533882"/>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a:extLst>
            <a:ext uri="{FF2B5EF4-FFF2-40B4-BE49-F238E27FC236}">
              <a16:creationId xmlns:a16="http://schemas.microsoft.com/office/drawing/2014/main" id="{DFA19A87-9087-4D9C-ADC2-F0C5E8E70651}"/>
            </a:ext>
          </a:extLst>
        </xdr:cNvPr>
        <xdr:cNvSpPr txBox="1"/>
      </xdr:nvSpPr>
      <xdr:spPr>
        <a:xfrm>
          <a:off x="3170564" y="138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13" name="n_2aveValue【公営住宅】&#10;有形固定資産減価償却率">
          <a:extLst>
            <a:ext uri="{FF2B5EF4-FFF2-40B4-BE49-F238E27FC236}">
              <a16:creationId xmlns:a16="http://schemas.microsoft.com/office/drawing/2014/main" id="{3B6C4D03-9D15-4BA6-B389-8230FEB884D5}"/>
            </a:ext>
          </a:extLst>
        </xdr:cNvPr>
        <xdr:cNvSpPr txBox="1"/>
      </xdr:nvSpPr>
      <xdr:spPr>
        <a:xfrm>
          <a:off x="2385704" y="1382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4" name="n_3aveValue【公営住宅】&#10;有形固定資産減価償却率">
          <a:extLst>
            <a:ext uri="{FF2B5EF4-FFF2-40B4-BE49-F238E27FC236}">
              <a16:creationId xmlns:a16="http://schemas.microsoft.com/office/drawing/2014/main" id="{F2A01A58-DA91-4DB7-B747-73EFA74BC1BD}"/>
            </a:ext>
          </a:extLst>
        </xdr:cNvPr>
        <xdr:cNvSpPr txBox="1"/>
      </xdr:nvSpPr>
      <xdr:spPr>
        <a:xfrm>
          <a:off x="1611004" y="13794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166895</xdr:rowOff>
    </xdr:from>
    <xdr:ext cx="405111" cy="259045"/>
    <xdr:sp macro="" textlink="">
      <xdr:nvSpPr>
        <xdr:cNvPr id="315" name="n_4aveValue【公営住宅】&#10;有形固定資産減価償却率">
          <a:extLst>
            <a:ext uri="{FF2B5EF4-FFF2-40B4-BE49-F238E27FC236}">
              <a16:creationId xmlns:a16="http://schemas.microsoft.com/office/drawing/2014/main" id="{4925932E-D129-465F-95BB-17E479841EF1}"/>
            </a:ext>
          </a:extLst>
        </xdr:cNvPr>
        <xdr:cNvSpPr txBox="1"/>
      </xdr:nvSpPr>
      <xdr:spPr>
        <a:xfrm>
          <a:off x="836304" y="1374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153433</xdr:rowOff>
    </xdr:from>
    <xdr:ext cx="405111" cy="259045"/>
    <xdr:sp macro="" textlink="">
      <xdr:nvSpPr>
        <xdr:cNvPr id="316" name="n_1mainValue【公営住宅】&#10;有形固定資産減価償却率">
          <a:extLst>
            <a:ext uri="{FF2B5EF4-FFF2-40B4-BE49-F238E27FC236}">
              <a16:creationId xmlns:a16="http://schemas.microsoft.com/office/drawing/2014/main" id="{14C2C536-76E1-4075-82C1-E063656D10AA}"/>
            </a:ext>
          </a:extLst>
        </xdr:cNvPr>
        <xdr:cNvSpPr txBox="1"/>
      </xdr:nvSpPr>
      <xdr:spPr>
        <a:xfrm>
          <a:off x="3170564" y="133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103140</xdr:rowOff>
    </xdr:from>
    <xdr:ext cx="405111" cy="259045"/>
    <xdr:sp macro="" textlink="">
      <xdr:nvSpPr>
        <xdr:cNvPr id="317" name="n_2mainValue【公営住宅】&#10;有形固定資産減価償却率">
          <a:extLst>
            <a:ext uri="{FF2B5EF4-FFF2-40B4-BE49-F238E27FC236}">
              <a16:creationId xmlns:a16="http://schemas.microsoft.com/office/drawing/2014/main" id="{2F98BE1C-0F05-4F1F-A852-4C9C30AD7C7A}"/>
            </a:ext>
          </a:extLst>
        </xdr:cNvPr>
        <xdr:cNvSpPr txBox="1"/>
      </xdr:nvSpPr>
      <xdr:spPr>
        <a:xfrm>
          <a:off x="2385704" y="13346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55135</xdr:rowOff>
    </xdr:from>
    <xdr:ext cx="405111" cy="259045"/>
    <xdr:sp macro="" textlink="">
      <xdr:nvSpPr>
        <xdr:cNvPr id="318" name="n_3mainValue【公営住宅】&#10;有形固定資産減価償却率">
          <a:extLst>
            <a:ext uri="{FF2B5EF4-FFF2-40B4-BE49-F238E27FC236}">
              <a16:creationId xmlns:a16="http://schemas.microsoft.com/office/drawing/2014/main" id="{1DE78188-2285-4001-A931-F131D5138B39}"/>
            </a:ext>
          </a:extLst>
        </xdr:cNvPr>
        <xdr:cNvSpPr txBox="1"/>
      </xdr:nvSpPr>
      <xdr:spPr>
        <a:xfrm>
          <a:off x="1611004" y="1329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18559</xdr:rowOff>
    </xdr:from>
    <xdr:ext cx="405111" cy="259045"/>
    <xdr:sp macro="" textlink="">
      <xdr:nvSpPr>
        <xdr:cNvPr id="319" name="n_4mainValue【公営住宅】&#10;有形固定資産減価償却率">
          <a:extLst>
            <a:ext uri="{FF2B5EF4-FFF2-40B4-BE49-F238E27FC236}">
              <a16:creationId xmlns:a16="http://schemas.microsoft.com/office/drawing/2014/main" id="{1ACBC799-CE41-4BDC-AE59-10797E306C00}"/>
            </a:ext>
          </a:extLst>
        </xdr:cNvPr>
        <xdr:cNvSpPr txBox="1"/>
      </xdr:nvSpPr>
      <xdr:spPr>
        <a:xfrm>
          <a:off x="836304" y="1326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7364DFF-C3EB-496B-9853-3F36FFBC904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CE98BB12-2FBE-41DD-9639-D4225D8BBDE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7977C2C-487A-499B-95D1-085D13D15B0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A2566EB-7C54-4F66-BA73-D250498CB26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44E18AE-C9EF-4553-ADDF-EFE0F41D171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81017685-6E14-42FD-85ED-E99D15A95B3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5F1A84E-7804-48BA-BA46-9579EE49039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97C6BB9-AF81-4B67-9A9D-740DFB98F12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7C2B9D7-404F-4538-8477-D2BD4D0222B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EFB2F23C-2F3C-4C25-A008-9AE22BA512A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78EB03C3-BFC3-473E-BC3A-32C53CC16235}"/>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B5E09AAE-6A64-4337-A35E-0A36D9BFEDE3}"/>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E9B17AE3-BB62-4EA2-A6F7-C8B27374A89D}"/>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F4D9B14F-3052-4F3F-AD7B-AD315923AC44}"/>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AE40C29A-2FC9-4E04-8F19-F01EF0D901CB}"/>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52E4AF74-3181-4E94-91D7-9835D9894CE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5176133-DF3B-4E83-AAB3-A8360C33CEFF}"/>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5E210E1E-2591-437E-822E-F9D20CDB0635}"/>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DC7815BF-05B3-4ABC-B07D-08098B6EE1F3}"/>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63FB2ECD-C948-431E-918D-49496FA2D90C}"/>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918960AC-28C5-42B0-8EC1-FC9D21EECCC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1556377-F69B-4C22-AAF0-F34C89D3F36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E9F9B098-50FA-4C23-8BC9-366D55D9CC0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9B40B310-9D1C-45BD-9829-82B8F7A8AF3B}"/>
            </a:ext>
          </a:extLst>
        </xdr:cNvPr>
        <xdr:cNvCxnSpPr/>
      </xdr:nvCxnSpPr>
      <xdr:spPr>
        <a:xfrm flipV="1">
          <a:off x="9219565" y="13146024"/>
          <a:ext cx="0" cy="137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49870169-6E6A-4D3B-9391-E0E7B4A9E2EC}"/>
            </a:ext>
          </a:extLst>
        </xdr:cNvPr>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8AF638D8-BF34-4274-A4A3-3CE6D18161FD}"/>
            </a:ext>
          </a:extLst>
        </xdr:cNvPr>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9408B657-27F9-4729-92F7-EE12B2D255D7}"/>
            </a:ext>
          </a:extLst>
        </xdr:cNvPr>
        <xdr:cNvSpPr txBox="1"/>
      </xdr:nvSpPr>
      <xdr:spPr>
        <a:xfrm>
          <a:off x="9258300" y="1292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26BABB8A-A809-446C-A1EF-476BC5F38E95}"/>
            </a:ext>
          </a:extLst>
        </xdr:cNvPr>
        <xdr:cNvCxnSpPr/>
      </xdr:nvCxnSpPr>
      <xdr:spPr>
        <a:xfrm>
          <a:off x="9154160" y="131460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a:extLst>
            <a:ext uri="{FF2B5EF4-FFF2-40B4-BE49-F238E27FC236}">
              <a16:creationId xmlns:a16="http://schemas.microsoft.com/office/drawing/2014/main" id="{501B0017-BB20-484B-AD2F-7886D3C1DCD5}"/>
            </a:ext>
          </a:extLst>
        </xdr:cNvPr>
        <xdr:cNvSpPr txBox="1"/>
      </xdr:nvSpPr>
      <xdr:spPr>
        <a:xfrm>
          <a:off x="9258300" y="139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2E36B668-8CDF-4D34-8EDC-6062B7C31475}"/>
            </a:ext>
          </a:extLst>
        </xdr:cNvPr>
        <xdr:cNvSpPr/>
      </xdr:nvSpPr>
      <xdr:spPr>
        <a:xfrm>
          <a:off x="9192260" y="140903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D9E99EC3-C10B-4001-AE95-3A4283C3B240}"/>
            </a:ext>
          </a:extLst>
        </xdr:cNvPr>
        <xdr:cNvSpPr/>
      </xdr:nvSpPr>
      <xdr:spPr>
        <a:xfrm>
          <a:off x="8445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D143E402-EF75-4EA6-B6AE-AE8F9CD80217}"/>
            </a:ext>
          </a:extLst>
        </xdr:cNvPr>
        <xdr:cNvSpPr/>
      </xdr:nvSpPr>
      <xdr:spPr>
        <a:xfrm>
          <a:off x="7670800" y="140949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71D00D5D-3A02-4AD6-8B35-C2CA315B9D9D}"/>
            </a:ext>
          </a:extLst>
        </xdr:cNvPr>
        <xdr:cNvSpPr/>
      </xdr:nvSpPr>
      <xdr:spPr>
        <a:xfrm>
          <a:off x="687324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42DA1014-A4E8-4A09-8885-20B9205239A8}"/>
            </a:ext>
          </a:extLst>
        </xdr:cNvPr>
        <xdr:cNvSpPr/>
      </xdr:nvSpPr>
      <xdr:spPr>
        <a:xfrm>
          <a:off x="6098540" y="140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60A5FC2-CEF2-4A25-B31F-07BE6719353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BBDAAC8-2180-45F4-BBC8-99E7886BF3D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98F88B8-8DBE-44BA-B0C4-47598D09E4D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6C00CAB-607F-4A53-A357-E282EBE12C4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E6B980B-3FBA-4620-BBEA-AE3E9264E85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94742</xdr:rowOff>
    </xdr:from>
    <xdr:to>
      <xdr:col>55</xdr:col>
      <xdr:colOff>50800</xdr:colOff>
      <xdr:row>86</xdr:row>
      <xdr:rowOff>24892</xdr:rowOff>
    </xdr:to>
    <xdr:sp macro="" textlink="">
      <xdr:nvSpPr>
        <xdr:cNvPr id="359" name="楕円 358">
          <a:extLst>
            <a:ext uri="{FF2B5EF4-FFF2-40B4-BE49-F238E27FC236}">
              <a16:creationId xmlns:a16="http://schemas.microsoft.com/office/drawing/2014/main" id="{989BD6DA-8A24-4674-B0D2-7F1EECA42A6A}"/>
            </a:ext>
          </a:extLst>
        </xdr:cNvPr>
        <xdr:cNvSpPr/>
      </xdr:nvSpPr>
      <xdr:spPr>
        <a:xfrm>
          <a:off x="9192260" y="1434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73169</xdr:rowOff>
    </xdr:from>
    <xdr:ext cx="469744" cy="259045"/>
    <xdr:sp macro="" textlink="">
      <xdr:nvSpPr>
        <xdr:cNvPr id="360" name="【公営住宅】&#10;一人当たり面積該当値テキスト">
          <a:extLst>
            <a:ext uri="{FF2B5EF4-FFF2-40B4-BE49-F238E27FC236}">
              <a16:creationId xmlns:a16="http://schemas.microsoft.com/office/drawing/2014/main" id="{D51AD74B-B87B-488A-A233-B4AEDEAB80EE}"/>
            </a:ext>
          </a:extLst>
        </xdr:cNvPr>
        <xdr:cNvSpPr txBox="1"/>
      </xdr:nvSpPr>
      <xdr:spPr>
        <a:xfrm>
          <a:off x="9258300"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95504</xdr:rowOff>
    </xdr:from>
    <xdr:to>
      <xdr:col>50</xdr:col>
      <xdr:colOff>165100</xdr:colOff>
      <xdr:row>86</xdr:row>
      <xdr:rowOff>25654</xdr:rowOff>
    </xdr:to>
    <xdr:sp macro="" textlink="">
      <xdr:nvSpPr>
        <xdr:cNvPr id="361" name="楕円 360">
          <a:extLst>
            <a:ext uri="{FF2B5EF4-FFF2-40B4-BE49-F238E27FC236}">
              <a16:creationId xmlns:a16="http://schemas.microsoft.com/office/drawing/2014/main" id="{33C35702-FD46-431F-89BE-656DFD61E0AC}"/>
            </a:ext>
          </a:extLst>
        </xdr:cNvPr>
        <xdr:cNvSpPr/>
      </xdr:nvSpPr>
      <xdr:spPr>
        <a:xfrm>
          <a:off x="8445500" y="14344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145542</xdr:rowOff>
    </xdr:from>
    <xdr:to>
      <xdr:col>55</xdr:col>
      <xdr:colOff>0</xdr:colOff>
      <xdr:row>85</xdr:row>
      <xdr:rowOff>146304</xdr:rowOff>
    </xdr:to>
    <xdr:cxnSp macro="">
      <xdr:nvCxnSpPr>
        <xdr:cNvPr id="362" name="直線コネクタ 361">
          <a:extLst>
            <a:ext uri="{FF2B5EF4-FFF2-40B4-BE49-F238E27FC236}">
              <a16:creationId xmlns:a16="http://schemas.microsoft.com/office/drawing/2014/main" id="{EB58EE7C-1234-4F02-9A0E-96668169D5D1}"/>
            </a:ext>
          </a:extLst>
        </xdr:cNvPr>
        <xdr:cNvCxnSpPr/>
      </xdr:nvCxnSpPr>
      <xdr:spPr>
        <a:xfrm flipV="1">
          <a:off x="8496300" y="14394942"/>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96265</xdr:rowOff>
    </xdr:from>
    <xdr:to>
      <xdr:col>46</xdr:col>
      <xdr:colOff>38100</xdr:colOff>
      <xdr:row>86</xdr:row>
      <xdr:rowOff>26415</xdr:rowOff>
    </xdr:to>
    <xdr:sp macro="" textlink="">
      <xdr:nvSpPr>
        <xdr:cNvPr id="363" name="楕円 362">
          <a:extLst>
            <a:ext uri="{FF2B5EF4-FFF2-40B4-BE49-F238E27FC236}">
              <a16:creationId xmlns:a16="http://schemas.microsoft.com/office/drawing/2014/main" id="{7BF7F2C1-69CF-4231-8BD0-D8A29D9B9F65}"/>
            </a:ext>
          </a:extLst>
        </xdr:cNvPr>
        <xdr:cNvSpPr/>
      </xdr:nvSpPr>
      <xdr:spPr>
        <a:xfrm>
          <a:off x="7670800" y="14345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146304</xdr:rowOff>
    </xdr:from>
    <xdr:to>
      <xdr:col>50</xdr:col>
      <xdr:colOff>114300</xdr:colOff>
      <xdr:row>85</xdr:row>
      <xdr:rowOff>147065</xdr:rowOff>
    </xdr:to>
    <xdr:cxnSp macro="">
      <xdr:nvCxnSpPr>
        <xdr:cNvPr id="364" name="直線コネクタ 363">
          <a:extLst>
            <a:ext uri="{FF2B5EF4-FFF2-40B4-BE49-F238E27FC236}">
              <a16:creationId xmlns:a16="http://schemas.microsoft.com/office/drawing/2014/main" id="{1948FE89-517A-4D43-B059-E4C58AD8CD40}"/>
            </a:ext>
          </a:extLst>
        </xdr:cNvPr>
        <xdr:cNvCxnSpPr/>
      </xdr:nvCxnSpPr>
      <xdr:spPr>
        <a:xfrm flipV="1">
          <a:off x="7713980" y="14395704"/>
          <a:ext cx="7823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97028</xdr:rowOff>
    </xdr:from>
    <xdr:to>
      <xdr:col>41</xdr:col>
      <xdr:colOff>101600</xdr:colOff>
      <xdr:row>86</xdr:row>
      <xdr:rowOff>27178</xdr:rowOff>
    </xdr:to>
    <xdr:sp macro="" textlink="">
      <xdr:nvSpPr>
        <xdr:cNvPr id="365" name="楕円 364">
          <a:extLst>
            <a:ext uri="{FF2B5EF4-FFF2-40B4-BE49-F238E27FC236}">
              <a16:creationId xmlns:a16="http://schemas.microsoft.com/office/drawing/2014/main" id="{E2F66BFB-CF35-4DCD-8133-9F598184C4BA}"/>
            </a:ext>
          </a:extLst>
        </xdr:cNvPr>
        <xdr:cNvSpPr/>
      </xdr:nvSpPr>
      <xdr:spPr>
        <a:xfrm>
          <a:off x="6873240" y="14346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147065</xdr:rowOff>
    </xdr:from>
    <xdr:to>
      <xdr:col>45</xdr:col>
      <xdr:colOff>177800</xdr:colOff>
      <xdr:row>85</xdr:row>
      <xdr:rowOff>147828</xdr:rowOff>
    </xdr:to>
    <xdr:cxnSp macro="">
      <xdr:nvCxnSpPr>
        <xdr:cNvPr id="366" name="直線コネクタ 365">
          <a:extLst>
            <a:ext uri="{FF2B5EF4-FFF2-40B4-BE49-F238E27FC236}">
              <a16:creationId xmlns:a16="http://schemas.microsoft.com/office/drawing/2014/main" id="{F198A37B-3FB2-4611-8906-A96D6ACC13EC}"/>
            </a:ext>
          </a:extLst>
        </xdr:cNvPr>
        <xdr:cNvCxnSpPr/>
      </xdr:nvCxnSpPr>
      <xdr:spPr>
        <a:xfrm flipV="1">
          <a:off x="6924040" y="14396465"/>
          <a:ext cx="78994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97028</xdr:rowOff>
    </xdr:from>
    <xdr:to>
      <xdr:col>36</xdr:col>
      <xdr:colOff>165100</xdr:colOff>
      <xdr:row>86</xdr:row>
      <xdr:rowOff>27178</xdr:rowOff>
    </xdr:to>
    <xdr:sp macro="" textlink="">
      <xdr:nvSpPr>
        <xdr:cNvPr id="367" name="楕円 366">
          <a:extLst>
            <a:ext uri="{FF2B5EF4-FFF2-40B4-BE49-F238E27FC236}">
              <a16:creationId xmlns:a16="http://schemas.microsoft.com/office/drawing/2014/main" id="{C85FBF98-A6BD-4215-BEB1-7F0DA4A5D221}"/>
            </a:ext>
          </a:extLst>
        </xdr:cNvPr>
        <xdr:cNvSpPr/>
      </xdr:nvSpPr>
      <xdr:spPr>
        <a:xfrm>
          <a:off x="6098540" y="14346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147828</xdr:rowOff>
    </xdr:from>
    <xdr:to>
      <xdr:col>41</xdr:col>
      <xdr:colOff>50800</xdr:colOff>
      <xdr:row>85</xdr:row>
      <xdr:rowOff>147828</xdr:rowOff>
    </xdr:to>
    <xdr:cxnSp macro="">
      <xdr:nvCxnSpPr>
        <xdr:cNvPr id="368" name="直線コネクタ 367">
          <a:extLst>
            <a:ext uri="{FF2B5EF4-FFF2-40B4-BE49-F238E27FC236}">
              <a16:creationId xmlns:a16="http://schemas.microsoft.com/office/drawing/2014/main" id="{993588DB-DD43-41DD-9C3F-2DEE78D32B0B}"/>
            </a:ext>
          </a:extLst>
        </xdr:cNvPr>
        <xdr:cNvCxnSpPr/>
      </xdr:nvCxnSpPr>
      <xdr:spPr>
        <a:xfrm>
          <a:off x="6149340" y="143972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a:extLst>
            <a:ext uri="{FF2B5EF4-FFF2-40B4-BE49-F238E27FC236}">
              <a16:creationId xmlns:a16="http://schemas.microsoft.com/office/drawing/2014/main" id="{835C39F7-931D-4037-9EF0-E4F2F2C1810C}"/>
            </a:ext>
          </a:extLst>
        </xdr:cNvPr>
        <xdr:cNvSpPr txBox="1"/>
      </xdr:nvSpPr>
      <xdr:spPr>
        <a:xfrm>
          <a:off x="827158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a:extLst>
            <a:ext uri="{FF2B5EF4-FFF2-40B4-BE49-F238E27FC236}">
              <a16:creationId xmlns:a16="http://schemas.microsoft.com/office/drawing/2014/main" id="{5A997B7F-28DB-4402-89C0-F3A3BB5BC2FF}"/>
            </a:ext>
          </a:extLst>
        </xdr:cNvPr>
        <xdr:cNvSpPr txBox="1"/>
      </xdr:nvSpPr>
      <xdr:spPr>
        <a:xfrm>
          <a:off x="7509587" y="138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a:extLst>
            <a:ext uri="{FF2B5EF4-FFF2-40B4-BE49-F238E27FC236}">
              <a16:creationId xmlns:a16="http://schemas.microsoft.com/office/drawing/2014/main" id="{5A53F47E-EE6D-4BD3-9EAC-3973A79BF58D}"/>
            </a:ext>
          </a:extLst>
        </xdr:cNvPr>
        <xdr:cNvSpPr txBox="1"/>
      </xdr:nvSpPr>
      <xdr:spPr>
        <a:xfrm>
          <a:off x="671202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a:extLst>
            <a:ext uri="{FF2B5EF4-FFF2-40B4-BE49-F238E27FC236}">
              <a16:creationId xmlns:a16="http://schemas.microsoft.com/office/drawing/2014/main" id="{364D4389-676E-4A5B-AE2C-16D7CA50ECBE}"/>
            </a:ext>
          </a:extLst>
        </xdr:cNvPr>
        <xdr:cNvSpPr txBox="1"/>
      </xdr:nvSpPr>
      <xdr:spPr>
        <a:xfrm>
          <a:off x="59373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16781</xdr:rowOff>
    </xdr:from>
    <xdr:ext cx="469744" cy="259045"/>
    <xdr:sp macro="" textlink="">
      <xdr:nvSpPr>
        <xdr:cNvPr id="373" name="n_1mainValue【公営住宅】&#10;一人当たり面積">
          <a:extLst>
            <a:ext uri="{FF2B5EF4-FFF2-40B4-BE49-F238E27FC236}">
              <a16:creationId xmlns:a16="http://schemas.microsoft.com/office/drawing/2014/main" id="{3EA9B090-0A98-4AF0-9763-D38FAFF749B8}"/>
            </a:ext>
          </a:extLst>
        </xdr:cNvPr>
        <xdr:cNvSpPr txBox="1"/>
      </xdr:nvSpPr>
      <xdr:spPr>
        <a:xfrm>
          <a:off x="827158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17542</xdr:rowOff>
    </xdr:from>
    <xdr:ext cx="469744" cy="259045"/>
    <xdr:sp macro="" textlink="">
      <xdr:nvSpPr>
        <xdr:cNvPr id="374" name="n_2mainValue【公営住宅】&#10;一人当たり面積">
          <a:extLst>
            <a:ext uri="{FF2B5EF4-FFF2-40B4-BE49-F238E27FC236}">
              <a16:creationId xmlns:a16="http://schemas.microsoft.com/office/drawing/2014/main" id="{94DFE03B-87A8-4EF4-989E-32AD9944FA78}"/>
            </a:ext>
          </a:extLst>
        </xdr:cNvPr>
        <xdr:cNvSpPr txBox="1"/>
      </xdr:nvSpPr>
      <xdr:spPr>
        <a:xfrm>
          <a:off x="7509587" y="1443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75" name="n_3mainValue【公営住宅】&#10;一人当たり面積">
          <a:extLst>
            <a:ext uri="{FF2B5EF4-FFF2-40B4-BE49-F238E27FC236}">
              <a16:creationId xmlns:a16="http://schemas.microsoft.com/office/drawing/2014/main" id="{E501AD49-8465-44AF-9634-F9C9A878700E}"/>
            </a:ext>
          </a:extLst>
        </xdr:cNvPr>
        <xdr:cNvSpPr txBox="1"/>
      </xdr:nvSpPr>
      <xdr:spPr>
        <a:xfrm>
          <a:off x="6712027" y="144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6" name="n_4mainValue【公営住宅】&#10;一人当たり面積">
          <a:extLst>
            <a:ext uri="{FF2B5EF4-FFF2-40B4-BE49-F238E27FC236}">
              <a16:creationId xmlns:a16="http://schemas.microsoft.com/office/drawing/2014/main" id="{0425A833-335B-465E-BC84-38F0739AB29A}"/>
            </a:ext>
          </a:extLst>
        </xdr:cNvPr>
        <xdr:cNvSpPr txBox="1"/>
      </xdr:nvSpPr>
      <xdr:spPr>
        <a:xfrm>
          <a:off x="5937327" y="144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675B57F-C197-4E51-A56B-3246D0105A7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62624BE8-0529-4F32-83F0-CD1BFFECC0E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85581697-5E8D-4F72-99F0-48331474F56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B7C84DD5-88AA-4C99-9F2F-B7F2B97BD51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6410582A-5D79-46D9-9C0F-D951C1B8C99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A2962870-5FB7-4398-978F-A4199DDA6BD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686AB25F-8D5F-4C08-A7D7-D41ACD59C61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843F9EE5-02CE-4EE0-B596-EA958044373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D41183C9-ECCA-4B0C-8E56-76C5C1446CA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925BA967-7097-4FE6-974C-804BC1DE5AB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454B2FCD-8E14-43EE-9642-12613ACBFA2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A53F98DA-B275-480B-9CAF-6249F321AFF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E59B6CAB-C76F-46DB-864D-328ECBC3E5B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E062CA49-5EA5-4177-97BA-DFD7A6ECB04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6DF046C0-3A91-49EC-9277-F938D4F7BC1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B7927A37-B27B-435B-845F-BA08F0302B8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1057016E-9F1A-4B7F-AF86-10B84FE8FF9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77DBF448-1783-42D8-AA11-7EE18EA962D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103F6597-C133-4F3D-9440-41F381FAACE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6F820E0-CD5D-48B6-95EE-BDA6B82F198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633E1F6B-A902-493F-B4CD-7F8BA96F99F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D05F88EE-136D-483D-B2BB-8AD0D774CA6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92916154-7FE6-4C8B-ABB7-64EA76454D3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9068D70D-DD74-46F0-A3BB-22034AE093D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AC6CA54A-DD3A-46BD-9DE2-48AAEA624E1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79ECCD05-831C-4BC6-8C6D-3FDA7E33CDF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D34F4DFB-C7FE-4CC7-8E90-2117652942B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D36EAAB8-4A64-4731-AC6C-B8B0FE3B564C}"/>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B8F44780-0157-45C7-84C1-709F81587962}"/>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3B76F0AD-C457-4E42-A4FE-EACECF68A40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C950D086-DA3F-4AB0-9E26-1937B41A5EAB}"/>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FB2B6E83-E571-4FD7-B1CF-445D55890BDE}"/>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6B806431-D612-4B7B-A44C-CD192DDA631E}"/>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40D4BD82-B855-4725-ADE1-13A196D6E6E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719C6D70-0F5A-43B0-AC56-706C0FEE697F}"/>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6FA36217-7BD3-4165-A2E9-4CB845709D63}"/>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BAC5204F-8103-4120-BE0A-03856D4431D8}"/>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18B945E5-76D2-4E67-8A55-8C471296C4E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D82EE3C-F848-4C5E-AC15-884360B0B27A}"/>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CF85C0AF-7D98-46F8-9AE7-FBFEC02B367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12DC72C7-236A-4BE3-BBEE-5A31AB2B538D}"/>
            </a:ext>
          </a:extLst>
        </xdr:cNvPr>
        <xdr:cNvCxnSpPr/>
      </xdr:nvCxnSpPr>
      <xdr:spPr>
        <a:xfrm flipV="1">
          <a:off x="14375764" y="580072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5DECAE84-05B8-46A5-B415-8D3B3BE26AC8}"/>
            </a:ext>
          </a:extLst>
        </xdr:cNvPr>
        <xdr:cNvSpPr txBox="1"/>
      </xdr:nvSpPr>
      <xdr:spPr>
        <a:xfrm>
          <a:off x="1441450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4736926D-4557-47B4-857C-3B20F81D7AE7}"/>
            </a:ext>
          </a:extLst>
        </xdr:cNvPr>
        <xdr:cNvCxnSpPr/>
      </xdr:nvCxnSpPr>
      <xdr:spPr>
        <a:xfrm>
          <a:off x="1428750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41446A50-EBBB-441F-AFD6-315FA8F813F5}"/>
            </a:ext>
          </a:extLst>
        </xdr:cNvPr>
        <xdr:cNvSpPr txBox="1"/>
      </xdr:nvSpPr>
      <xdr:spPr>
        <a:xfrm>
          <a:off x="144145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B9708B13-6D14-4F30-B489-0BE9AD4F876C}"/>
            </a:ext>
          </a:extLst>
        </xdr:cNvPr>
        <xdr:cNvCxnSpPr/>
      </xdr:nvCxnSpPr>
      <xdr:spPr>
        <a:xfrm>
          <a:off x="14287500" y="5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FD00E048-4D3E-4DDF-8956-C9B4ABF17D53}"/>
            </a:ext>
          </a:extLst>
        </xdr:cNvPr>
        <xdr:cNvSpPr txBox="1"/>
      </xdr:nvSpPr>
      <xdr:spPr>
        <a:xfrm>
          <a:off x="144145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E5854F64-77BB-4D7A-ACAF-0DFB96123A92}"/>
            </a:ext>
          </a:extLst>
        </xdr:cNvPr>
        <xdr:cNvSpPr/>
      </xdr:nvSpPr>
      <xdr:spPr>
        <a:xfrm>
          <a:off x="14325600" y="63461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D9F75354-9B76-4F04-850A-CE73AD4A3C09}"/>
            </a:ext>
          </a:extLst>
        </xdr:cNvPr>
        <xdr:cNvSpPr/>
      </xdr:nvSpPr>
      <xdr:spPr>
        <a:xfrm>
          <a:off x="1357884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4CA14E13-F1A4-4D48-983E-9326CFE38EA5}"/>
            </a:ext>
          </a:extLst>
        </xdr:cNvPr>
        <xdr:cNvSpPr/>
      </xdr:nvSpPr>
      <xdr:spPr>
        <a:xfrm>
          <a:off x="128041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7FF1DA26-5527-41D1-A827-4E4ABD962D09}"/>
            </a:ext>
          </a:extLst>
        </xdr:cNvPr>
        <xdr:cNvSpPr/>
      </xdr:nvSpPr>
      <xdr:spPr>
        <a:xfrm>
          <a:off x="12029440" y="6294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6F2BCFC8-DBBE-4F00-9BC1-76E2CE159F1B}"/>
            </a:ext>
          </a:extLst>
        </xdr:cNvPr>
        <xdr:cNvSpPr/>
      </xdr:nvSpPr>
      <xdr:spPr>
        <a:xfrm>
          <a:off x="1123188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FB097A4-77FF-4BBB-BF11-E2F8927DE2A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3AF5C4A-7FC3-4A4E-91FE-0B69A211642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B828769-DA1A-411F-A874-44CA92B2758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371EDBA-F027-4623-BDFB-304AC47FD11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83EDDF7-2227-43BE-B966-E1AFC2359F0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61595</xdr:rowOff>
    </xdr:from>
    <xdr:to>
      <xdr:col>85</xdr:col>
      <xdr:colOff>177800</xdr:colOff>
      <xdr:row>38</xdr:row>
      <xdr:rowOff>163195</xdr:rowOff>
    </xdr:to>
    <xdr:sp macro="" textlink="">
      <xdr:nvSpPr>
        <xdr:cNvPr id="433" name="楕円 432">
          <a:extLst>
            <a:ext uri="{FF2B5EF4-FFF2-40B4-BE49-F238E27FC236}">
              <a16:creationId xmlns:a16="http://schemas.microsoft.com/office/drawing/2014/main" id="{46B77A3D-9652-4284-B835-F4A3DA4B5971}"/>
            </a:ext>
          </a:extLst>
        </xdr:cNvPr>
        <xdr:cNvSpPr/>
      </xdr:nvSpPr>
      <xdr:spPr>
        <a:xfrm>
          <a:off x="14325600" y="64319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40022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F8DCBFDC-99B4-4BFE-9484-6DE52BB5CAEF}"/>
            </a:ext>
          </a:extLst>
        </xdr:cNvPr>
        <xdr:cNvSpPr txBox="1"/>
      </xdr:nvSpPr>
      <xdr:spPr>
        <a:xfrm>
          <a:off x="14414500"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19685</xdr:rowOff>
    </xdr:from>
    <xdr:to>
      <xdr:col>81</xdr:col>
      <xdr:colOff>101600</xdr:colOff>
      <xdr:row>38</xdr:row>
      <xdr:rowOff>121285</xdr:rowOff>
    </xdr:to>
    <xdr:sp macro="" textlink="">
      <xdr:nvSpPr>
        <xdr:cNvPr id="435" name="楕円 434">
          <a:extLst>
            <a:ext uri="{FF2B5EF4-FFF2-40B4-BE49-F238E27FC236}">
              <a16:creationId xmlns:a16="http://schemas.microsoft.com/office/drawing/2014/main" id="{6A96D3A6-7ACE-4496-8B00-25A5B330899F}"/>
            </a:ext>
          </a:extLst>
        </xdr:cNvPr>
        <xdr:cNvSpPr/>
      </xdr:nvSpPr>
      <xdr:spPr>
        <a:xfrm>
          <a:off x="1357884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70485</xdr:rowOff>
    </xdr:from>
    <xdr:to>
      <xdr:col>85</xdr:col>
      <xdr:colOff>127000</xdr:colOff>
      <xdr:row>38</xdr:row>
      <xdr:rowOff>112395</xdr:rowOff>
    </xdr:to>
    <xdr:cxnSp macro="">
      <xdr:nvCxnSpPr>
        <xdr:cNvPr id="436" name="直線コネクタ 435">
          <a:extLst>
            <a:ext uri="{FF2B5EF4-FFF2-40B4-BE49-F238E27FC236}">
              <a16:creationId xmlns:a16="http://schemas.microsoft.com/office/drawing/2014/main" id="{51E66B6D-76F7-4A2F-8D2C-45EFE067A7CF}"/>
            </a:ext>
          </a:extLst>
        </xdr:cNvPr>
        <xdr:cNvCxnSpPr/>
      </xdr:nvCxnSpPr>
      <xdr:spPr>
        <a:xfrm>
          <a:off x="13629640" y="644080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37" name="楕円 436">
          <a:extLst>
            <a:ext uri="{FF2B5EF4-FFF2-40B4-BE49-F238E27FC236}">
              <a16:creationId xmlns:a16="http://schemas.microsoft.com/office/drawing/2014/main" id="{910554BC-9C86-4907-A5CB-92A31A048104}"/>
            </a:ext>
          </a:extLst>
        </xdr:cNvPr>
        <xdr:cNvSpPr/>
      </xdr:nvSpPr>
      <xdr:spPr>
        <a:xfrm>
          <a:off x="12804140" y="635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28575</xdr:rowOff>
    </xdr:from>
    <xdr:to>
      <xdr:col>81</xdr:col>
      <xdr:colOff>50800</xdr:colOff>
      <xdr:row>38</xdr:row>
      <xdr:rowOff>70485</xdr:rowOff>
    </xdr:to>
    <xdr:cxnSp macro="">
      <xdr:nvCxnSpPr>
        <xdr:cNvPr id="438" name="直線コネクタ 437">
          <a:extLst>
            <a:ext uri="{FF2B5EF4-FFF2-40B4-BE49-F238E27FC236}">
              <a16:creationId xmlns:a16="http://schemas.microsoft.com/office/drawing/2014/main" id="{F283C569-8688-4F88-B312-37C2BCF8772D}"/>
            </a:ext>
          </a:extLst>
        </xdr:cNvPr>
        <xdr:cNvCxnSpPr/>
      </xdr:nvCxnSpPr>
      <xdr:spPr>
        <a:xfrm>
          <a:off x="12854940" y="639889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107315</xdr:rowOff>
    </xdr:from>
    <xdr:to>
      <xdr:col>72</xdr:col>
      <xdr:colOff>38100</xdr:colOff>
      <xdr:row>38</xdr:row>
      <xdr:rowOff>37465</xdr:rowOff>
    </xdr:to>
    <xdr:sp macro="" textlink="">
      <xdr:nvSpPr>
        <xdr:cNvPr id="439" name="楕円 438">
          <a:extLst>
            <a:ext uri="{FF2B5EF4-FFF2-40B4-BE49-F238E27FC236}">
              <a16:creationId xmlns:a16="http://schemas.microsoft.com/office/drawing/2014/main" id="{72AC3D70-DC60-4FD1-B501-CDCC8FAEFEE1}"/>
            </a:ext>
          </a:extLst>
        </xdr:cNvPr>
        <xdr:cNvSpPr/>
      </xdr:nvSpPr>
      <xdr:spPr>
        <a:xfrm>
          <a:off x="12029440" y="6309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158115</xdr:rowOff>
    </xdr:from>
    <xdr:to>
      <xdr:col>76</xdr:col>
      <xdr:colOff>114300</xdr:colOff>
      <xdr:row>38</xdr:row>
      <xdr:rowOff>28575</xdr:rowOff>
    </xdr:to>
    <xdr:cxnSp macro="">
      <xdr:nvCxnSpPr>
        <xdr:cNvPr id="440" name="直線コネクタ 439">
          <a:extLst>
            <a:ext uri="{FF2B5EF4-FFF2-40B4-BE49-F238E27FC236}">
              <a16:creationId xmlns:a16="http://schemas.microsoft.com/office/drawing/2014/main" id="{3E9B1173-E237-4CB3-AB4A-0D7321D55B98}"/>
            </a:ext>
          </a:extLst>
        </xdr:cNvPr>
        <xdr:cNvCxnSpPr/>
      </xdr:nvCxnSpPr>
      <xdr:spPr>
        <a:xfrm>
          <a:off x="12072620" y="636079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92075</xdr:rowOff>
    </xdr:from>
    <xdr:to>
      <xdr:col>67</xdr:col>
      <xdr:colOff>101600</xdr:colOff>
      <xdr:row>40</xdr:row>
      <xdr:rowOff>22225</xdr:rowOff>
    </xdr:to>
    <xdr:sp macro="" textlink="">
      <xdr:nvSpPr>
        <xdr:cNvPr id="441" name="楕円 440">
          <a:extLst>
            <a:ext uri="{FF2B5EF4-FFF2-40B4-BE49-F238E27FC236}">
              <a16:creationId xmlns:a16="http://schemas.microsoft.com/office/drawing/2014/main" id="{D96AB155-9DAC-48C7-9332-95F62BB1898F}"/>
            </a:ext>
          </a:extLst>
        </xdr:cNvPr>
        <xdr:cNvSpPr/>
      </xdr:nvSpPr>
      <xdr:spPr>
        <a:xfrm>
          <a:off x="11231880" y="6630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158115</xdr:rowOff>
    </xdr:from>
    <xdr:to>
      <xdr:col>71</xdr:col>
      <xdr:colOff>177800</xdr:colOff>
      <xdr:row>39</xdr:row>
      <xdr:rowOff>142875</xdr:rowOff>
    </xdr:to>
    <xdr:cxnSp macro="">
      <xdr:nvCxnSpPr>
        <xdr:cNvPr id="442" name="直線コネクタ 441">
          <a:extLst>
            <a:ext uri="{FF2B5EF4-FFF2-40B4-BE49-F238E27FC236}">
              <a16:creationId xmlns:a16="http://schemas.microsoft.com/office/drawing/2014/main" id="{AC2561A2-9F15-422A-948E-E15E6EEE9C00}"/>
            </a:ext>
          </a:extLst>
        </xdr:cNvPr>
        <xdr:cNvCxnSpPr/>
      </xdr:nvCxnSpPr>
      <xdr:spPr>
        <a:xfrm flipV="1">
          <a:off x="11282680" y="6360795"/>
          <a:ext cx="78994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51E72399-CDE1-4F4E-9A53-16771C69F0C3}"/>
            </a:ext>
          </a:extLst>
        </xdr:cNvPr>
        <xdr:cNvSpPr txBox="1"/>
      </xdr:nvSpPr>
      <xdr:spPr>
        <a:xfrm>
          <a:off x="134372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FADB700A-DC9C-4DAB-9231-A7CD74CB6205}"/>
            </a:ext>
          </a:extLst>
        </xdr:cNvPr>
        <xdr:cNvSpPr txBox="1"/>
      </xdr:nvSpPr>
      <xdr:spPr>
        <a:xfrm>
          <a:off x="126752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A1A72828-AE02-49D5-A239-97170388C7C5}"/>
            </a:ext>
          </a:extLst>
        </xdr:cNvPr>
        <xdr:cNvSpPr txBox="1"/>
      </xdr:nvSpPr>
      <xdr:spPr>
        <a:xfrm>
          <a:off x="119005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EA5395F9-93C2-4D21-A5C7-33A21F6FA16A}"/>
            </a:ext>
          </a:extLst>
        </xdr:cNvPr>
        <xdr:cNvSpPr txBox="1"/>
      </xdr:nvSpPr>
      <xdr:spPr>
        <a:xfrm>
          <a:off x="1110298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112412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5A0DC78C-0E04-4D43-BE34-CFC79130A651}"/>
            </a:ext>
          </a:extLst>
        </xdr:cNvPr>
        <xdr:cNvSpPr txBox="1"/>
      </xdr:nvSpPr>
      <xdr:spPr>
        <a:xfrm>
          <a:off x="134372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B4636C35-68B8-4750-AA47-A9BE7498184F}"/>
            </a:ext>
          </a:extLst>
        </xdr:cNvPr>
        <xdr:cNvSpPr txBox="1"/>
      </xdr:nvSpPr>
      <xdr:spPr>
        <a:xfrm>
          <a:off x="126752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28592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F40E121-2E33-41CE-A820-159F05948871}"/>
            </a:ext>
          </a:extLst>
        </xdr:cNvPr>
        <xdr:cNvSpPr txBox="1"/>
      </xdr:nvSpPr>
      <xdr:spPr>
        <a:xfrm>
          <a:off x="119005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13352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5727BAC4-5A75-4DE8-A55C-40A9A511ED87}"/>
            </a:ext>
          </a:extLst>
        </xdr:cNvPr>
        <xdr:cNvSpPr txBox="1"/>
      </xdr:nvSpPr>
      <xdr:spPr>
        <a:xfrm>
          <a:off x="1110298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8857C43F-389C-400D-8022-E66B83AFFD0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10BAE088-F9C6-431C-AF32-C4627BC5810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C9AD6049-46B3-4092-AD86-DE79C7F62B8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C44715E7-54E8-4605-9EC4-BA1150EDF74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19AD77B-1EA3-4406-9FA3-73623557118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AE2A6EDE-0626-479A-B4A6-91AC5DD79B9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27A3A9CB-0E6F-4E11-B15D-63B096B782E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2BDE4EB8-C001-4F5A-845B-9A02B0AA90E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E8F164E-B488-4306-8364-4C7A6F6BB8C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B4348875-01E7-46FA-A5C2-C5D0122D837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CF5AD355-89F0-490D-82B4-F564B6A79CE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F784259F-DBA1-442D-A73D-BC71178DE01A}"/>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67B8F1F-5A53-4D81-AA5B-BF8CA46E0F62}"/>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3C87CD8D-7CE8-4135-B064-64EB679741D1}"/>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6F9269B8-7596-40B1-A3C8-4D1271E6BAF1}"/>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CFEEBEC-B89B-46D8-898C-B81EDF76C2AD}"/>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16B86760-6457-498C-A303-D52C35EA4C5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BAA7A0F5-7BFF-41CB-B340-5C475A0C1F62}"/>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886F63C6-5488-43A8-8630-35E7552273B7}"/>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961B0E81-96D2-48CD-BB48-33D730241A0A}"/>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31EEFB05-4C3D-4484-8654-610D332343E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B96273A2-251F-434C-A7CD-16A940BED51D}"/>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F1F8683-1226-4D8E-B56D-5A936A4B048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806492F1-A8A1-4AD2-A13F-7DD1A5420EA0}"/>
            </a:ext>
          </a:extLst>
        </xdr:cNvPr>
        <xdr:cNvCxnSpPr/>
      </xdr:nvCxnSpPr>
      <xdr:spPr>
        <a:xfrm flipV="1">
          <a:off x="19509104" y="556260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CB034A51-8C98-4322-8B8A-A7A2924D7AA5}"/>
            </a:ext>
          </a:extLst>
        </xdr:cNvPr>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E2EC8C0A-7412-4BB4-BB0C-D718CA0DF95B}"/>
            </a:ext>
          </a:extLst>
        </xdr:cNvPr>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C232097D-5126-4C90-924F-A30FFAB62DDE}"/>
            </a:ext>
          </a:extLst>
        </xdr:cNvPr>
        <xdr:cNvSpPr txBox="1"/>
      </xdr:nvSpPr>
      <xdr:spPr>
        <a:xfrm>
          <a:off x="19547840" y="53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AC437D11-E351-434C-B911-26DF3842D219}"/>
            </a:ext>
          </a:extLst>
        </xdr:cNvPr>
        <xdr:cNvCxnSpPr/>
      </xdr:nvCxnSpPr>
      <xdr:spPr>
        <a:xfrm>
          <a:off x="1944370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8EB8CA94-99BD-47DC-89DF-28E0C8E5A4BC}"/>
            </a:ext>
          </a:extLst>
        </xdr:cNvPr>
        <xdr:cNvSpPr txBox="1"/>
      </xdr:nvSpPr>
      <xdr:spPr>
        <a:xfrm>
          <a:off x="19547840" y="633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BA62B27C-2ED2-493C-93E8-0476F428A4EB}"/>
            </a:ext>
          </a:extLst>
        </xdr:cNvPr>
        <xdr:cNvSpPr/>
      </xdr:nvSpPr>
      <xdr:spPr>
        <a:xfrm>
          <a:off x="1945894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B4A584D1-CA73-404F-B00E-A27EAE9BEC8B}"/>
            </a:ext>
          </a:extLst>
        </xdr:cNvPr>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47D91EE9-ECCB-4C45-9342-B7142A0EAC41}"/>
            </a:ext>
          </a:extLst>
        </xdr:cNvPr>
        <xdr:cNvSpPr/>
      </xdr:nvSpPr>
      <xdr:spPr>
        <a:xfrm>
          <a:off x="17937480" y="649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249F5C6A-E1A4-4446-8964-7C2E201E670E}"/>
            </a:ext>
          </a:extLst>
        </xdr:cNvPr>
        <xdr:cNvSpPr/>
      </xdr:nvSpPr>
      <xdr:spPr>
        <a:xfrm>
          <a:off x="1716278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1A3B1349-B18D-45D1-B33B-B085720DA3FE}"/>
            </a:ext>
          </a:extLst>
        </xdr:cNvPr>
        <xdr:cNvSpPr/>
      </xdr:nvSpPr>
      <xdr:spPr>
        <a:xfrm>
          <a:off x="16388080" y="646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871C143-556B-441D-8385-6C750CC224C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092C238-4C2D-4E6E-8429-B9AF4B36EEC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4AB2EE7-D67D-4C61-A19B-F91897F280D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C4B69FB-FDAD-46DB-B0C1-F1730C84F43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2BA163C-7413-440B-B699-6A337C62B95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158750</xdr:rowOff>
    </xdr:from>
    <xdr:to>
      <xdr:col>116</xdr:col>
      <xdr:colOff>114300</xdr:colOff>
      <xdr:row>41</xdr:row>
      <xdr:rowOff>88900</xdr:rowOff>
    </xdr:to>
    <xdr:sp macro="" textlink="">
      <xdr:nvSpPr>
        <xdr:cNvPr id="490" name="楕円 489">
          <a:extLst>
            <a:ext uri="{FF2B5EF4-FFF2-40B4-BE49-F238E27FC236}">
              <a16:creationId xmlns:a16="http://schemas.microsoft.com/office/drawing/2014/main" id="{18951E30-512E-44BB-B489-307D69C396E4}"/>
            </a:ext>
          </a:extLst>
        </xdr:cNvPr>
        <xdr:cNvSpPr/>
      </xdr:nvSpPr>
      <xdr:spPr>
        <a:xfrm>
          <a:off x="19458940" y="686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137177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2C973A62-8243-40C1-89DF-57243C220E2F}"/>
            </a:ext>
          </a:extLst>
        </xdr:cNvPr>
        <xdr:cNvSpPr txBox="1"/>
      </xdr:nvSpPr>
      <xdr:spPr>
        <a:xfrm>
          <a:off x="19547840"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492" name="楕円 491">
          <a:extLst>
            <a:ext uri="{FF2B5EF4-FFF2-40B4-BE49-F238E27FC236}">
              <a16:creationId xmlns:a16="http://schemas.microsoft.com/office/drawing/2014/main" id="{3E2492BA-A029-4449-8CB6-E95C10663E21}"/>
            </a:ext>
          </a:extLst>
        </xdr:cNvPr>
        <xdr:cNvSpPr/>
      </xdr:nvSpPr>
      <xdr:spPr>
        <a:xfrm>
          <a:off x="18735040" y="686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38100</xdr:rowOff>
    </xdr:from>
    <xdr:to>
      <xdr:col>116</xdr:col>
      <xdr:colOff>63500</xdr:colOff>
      <xdr:row>41</xdr:row>
      <xdr:rowOff>41910</xdr:rowOff>
    </xdr:to>
    <xdr:cxnSp macro="">
      <xdr:nvCxnSpPr>
        <xdr:cNvPr id="493" name="直線コネクタ 492">
          <a:extLst>
            <a:ext uri="{FF2B5EF4-FFF2-40B4-BE49-F238E27FC236}">
              <a16:creationId xmlns:a16="http://schemas.microsoft.com/office/drawing/2014/main" id="{B4FCD1CE-4C9E-4B18-A236-4B9553D3016B}"/>
            </a:ext>
          </a:extLst>
        </xdr:cNvPr>
        <xdr:cNvCxnSpPr/>
      </xdr:nvCxnSpPr>
      <xdr:spPr>
        <a:xfrm flipV="1">
          <a:off x="18778220" y="691134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162560</xdr:rowOff>
    </xdr:from>
    <xdr:to>
      <xdr:col>107</xdr:col>
      <xdr:colOff>101600</xdr:colOff>
      <xdr:row>41</xdr:row>
      <xdr:rowOff>92710</xdr:rowOff>
    </xdr:to>
    <xdr:sp macro="" textlink="">
      <xdr:nvSpPr>
        <xdr:cNvPr id="494" name="楕円 493">
          <a:extLst>
            <a:ext uri="{FF2B5EF4-FFF2-40B4-BE49-F238E27FC236}">
              <a16:creationId xmlns:a16="http://schemas.microsoft.com/office/drawing/2014/main" id="{009337B2-B9A1-4926-9970-A2CDC0568CEF}"/>
            </a:ext>
          </a:extLst>
        </xdr:cNvPr>
        <xdr:cNvSpPr/>
      </xdr:nvSpPr>
      <xdr:spPr>
        <a:xfrm>
          <a:off x="1793748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41910</xdr:rowOff>
    </xdr:from>
    <xdr:to>
      <xdr:col>111</xdr:col>
      <xdr:colOff>177800</xdr:colOff>
      <xdr:row>41</xdr:row>
      <xdr:rowOff>41910</xdr:rowOff>
    </xdr:to>
    <xdr:cxnSp macro="">
      <xdr:nvCxnSpPr>
        <xdr:cNvPr id="495" name="直線コネクタ 494">
          <a:extLst>
            <a:ext uri="{FF2B5EF4-FFF2-40B4-BE49-F238E27FC236}">
              <a16:creationId xmlns:a16="http://schemas.microsoft.com/office/drawing/2014/main" id="{60E3C502-A14D-4127-B22F-25D133EA4C3F}"/>
            </a:ext>
          </a:extLst>
        </xdr:cNvPr>
        <xdr:cNvCxnSpPr/>
      </xdr:nvCxnSpPr>
      <xdr:spPr>
        <a:xfrm>
          <a:off x="17988280" y="69151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496" name="楕円 495">
          <a:extLst>
            <a:ext uri="{FF2B5EF4-FFF2-40B4-BE49-F238E27FC236}">
              <a16:creationId xmlns:a16="http://schemas.microsoft.com/office/drawing/2014/main" id="{81BBD302-3280-49D4-AAE6-54419CA3F6DB}"/>
            </a:ext>
          </a:extLst>
        </xdr:cNvPr>
        <xdr:cNvSpPr/>
      </xdr:nvSpPr>
      <xdr:spPr>
        <a:xfrm>
          <a:off x="1716278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41910</xdr:rowOff>
    </xdr:from>
    <xdr:to>
      <xdr:col>107</xdr:col>
      <xdr:colOff>50800</xdr:colOff>
      <xdr:row>41</xdr:row>
      <xdr:rowOff>41910</xdr:rowOff>
    </xdr:to>
    <xdr:cxnSp macro="">
      <xdr:nvCxnSpPr>
        <xdr:cNvPr id="497" name="直線コネクタ 496">
          <a:extLst>
            <a:ext uri="{FF2B5EF4-FFF2-40B4-BE49-F238E27FC236}">
              <a16:creationId xmlns:a16="http://schemas.microsoft.com/office/drawing/2014/main" id="{F8A3C572-1A5B-4641-A21F-E1873899C379}"/>
            </a:ext>
          </a:extLst>
        </xdr:cNvPr>
        <xdr:cNvCxnSpPr/>
      </xdr:nvCxnSpPr>
      <xdr:spPr>
        <a:xfrm>
          <a:off x="17213580" y="69151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162560</xdr:rowOff>
    </xdr:from>
    <xdr:to>
      <xdr:col>98</xdr:col>
      <xdr:colOff>38100</xdr:colOff>
      <xdr:row>41</xdr:row>
      <xdr:rowOff>92710</xdr:rowOff>
    </xdr:to>
    <xdr:sp macro="" textlink="">
      <xdr:nvSpPr>
        <xdr:cNvPr id="498" name="楕円 497">
          <a:extLst>
            <a:ext uri="{FF2B5EF4-FFF2-40B4-BE49-F238E27FC236}">
              <a16:creationId xmlns:a16="http://schemas.microsoft.com/office/drawing/2014/main" id="{23800DE2-3911-42A0-8CD9-4D634E5070AA}"/>
            </a:ext>
          </a:extLst>
        </xdr:cNvPr>
        <xdr:cNvSpPr/>
      </xdr:nvSpPr>
      <xdr:spPr>
        <a:xfrm>
          <a:off x="16388080" y="686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41910</xdr:rowOff>
    </xdr:from>
    <xdr:to>
      <xdr:col>102</xdr:col>
      <xdr:colOff>114300</xdr:colOff>
      <xdr:row>41</xdr:row>
      <xdr:rowOff>41910</xdr:rowOff>
    </xdr:to>
    <xdr:cxnSp macro="">
      <xdr:nvCxnSpPr>
        <xdr:cNvPr id="499" name="直線コネクタ 498">
          <a:extLst>
            <a:ext uri="{FF2B5EF4-FFF2-40B4-BE49-F238E27FC236}">
              <a16:creationId xmlns:a16="http://schemas.microsoft.com/office/drawing/2014/main" id="{2587C92F-4038-4203-80E5-C21FC1AE7C76}"/>
            </a:ext>
          </a:extLst>
        </xdr:cNvPr>
        <xdr:cNvCxnSpPr/>
      </xdr:nvCxnSpPr>
      <xdr:spPr>
        <a:xfrm>
          <a:off x="16431260" y="69151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CEBB40D6-5CAD-4155-9289-3625751F5E00}"/>
            </a:ext>
          </a:extLst>
        </xdr:cNvPr>
        <xdr:cNvSpPr txBox="1"/>
      </xdr:nvSpPr>
      <xdr:spPr>
        <a:xfrm>
          <a:off x="185611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7F48899F-81C2-4DE6-8619-9B7D7417455F}"/>
            </a:ext>
          </a:extLst>
        </xdr:cNvPr>
        <xdr:cNvSpPr txBox="1"/>
      </xdr:nvSpPr>
      <xdr:spPr>
        <a:xfrm>
          <a:off x="1777626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D0F84E47-ACFC-4425-B10F-41D21D288959}"/>
            </a:ext>
          </a:extLst>
        </xdr:cNvPr>
        <xdr:cNvSpPr txBox="1"/>
      </xdr:nvSpPr>
      <xdr:spPr>
        <a:xfrm>
          <a:off x="1700156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165A0E26-242A-4EBC-9C29-90FD83967949}"/>
            </a:ext>
          </a:extLst>
        </xdr:cNvPr>
        <xdr:cNvSpPr txBox="1"/>
      </xdr:nvSpPr>
      <xdr:spPr>
        <a:xfrm>
          <a:off x="1622686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CB41B0B-40C1-4FB1-9140-070ADDF69AEC}"/>
            </a:ext>
          </a:extLst>
        </xdr:cNvPr>
        <xdr:cNvSpPr txBox="1"/>
      </xdr:nvSpPr>
      <xdr:spPr>
        <a:xfrm>
          <a:off x="185611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83837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48131905-4FF9-40AE-9357-1411EE2667DD}"/>
            </a:ext>
          </a:extLst>
        </xdr:cNvPr>
        <xdr:cNvSpPr txBox="1"/>
      </xdr:nvSpPr>
      <xdr:spPr>
        <a:xfrm>
          <a:off x="1777626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83837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66A8C86E-882D-443D-909B-8260CC5AE0B8}"/>
            </a:ext>
          </a:extLst>
        </xdr:cNvPr>
        <xdr:cNvSpPr txBox="1"/>
      </xdr:nvSpPr>
      <xdr:spPr>
        <a:xfrm>
          <a:off x="1700156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83837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ECEC8F68-982B-4BCA-868C-2FE35F5C3315}"/>
            </a:ext>
          </a:extLst>
        </xdr:cNvPr>
        <xdr:cNvSpPr txBox="1"/>
      </xdr:nvSpPr>
      <xdr:spPr>
        <a:xfrm>
          <a:off x="1622686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DA7365B-8F58-4010-91E4-938F9C670A0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DB1F962-0319-4C0D-9AEC-A9ACB03CEED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A4038878-1250-4713-A12B-359D284C33C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117E43FE-819E-42BA-8511-5D443885B13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BD5EFE8-EAEC-4A7B-9C40-FDA1E95D63D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50ADB7B2-52E5-49BA-9004-5ACE93FCFEF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94394A1-2410-4680-B0C2-A244A294890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F8318B83-025B-4410-A0E0-53F8469125B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6076DFA4-4C1F-4684-AE87-4A9CF6DD0C6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E32F0245-87D5-4C8A-BE3C-0B0E5E36A75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21A9619E-8B1C-4AB8-837C-41FAE2E2C646}"/>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FF5ADA51-115A-47CD-B131-5C2381AEB7C5}"/>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D38A7264-39E0-4F77-9C3E-A42DB696BE54}"/>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760E557A-F7A9-4673-8193-99A08E729A6A}"/>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3E3DE38B-764A-4F0F-99A6-C2E9EAF7B5AC}"/>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39601FBC-1B14-4AEB-9FD5-61CA29906F6F}"/>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B044CE24-E3D1-4219-BFB5-DE5C453186BB}"/>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1B71995D-80D9-4794-935E-A8C43CB61D52}"/>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FA445D03-6D0D-4A82-B039-BB31FC932517}"/>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DCE6BA56-854C-483F-B509-F4FAF1D0B11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4011A72F-9CB3-45EE-B311-4399943F47B8}"/>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A7F70D45-2644-4EF2-881F-17FB657806C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93790532-CD8D-4FC2-84A5-039B0CBCA0EE}"/>
            </a:ext>
          </a:extLst>
        </xdr:cNvPr>
        <xdr:cNvCxnSpPr/>
      </xdr:nvCxnSpPr>
      <xdr:spPr>
        <a:xfrm flipV="1">
          <a:off x="14375764" y="9410700"/>
          <a:ext cx="0" cy="138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28C46A71-C2DB-45A0-92D8-C58AB7F19995}"/>
            </a:ext>
          </a:extLst>
        </xdr:cNvPr>
        <xdr:cNvSpPr txBox="1"/>
      </xdr:nvSpPr>
      <xdr:spPr>
        <a:xfrm>
          <a:off x="14414500" y="1079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0CD69A23-F85E-4C48-93CD-83A2F54F324A}"/>
            </a:ext>
          </a:extLst>
        </xdr:cNvPr>
        <xdr:cNvCxnSpPr/>
      </xdr:nvCxnSpPr>
      <xdr:spPr>
        <a:xfrm>
          <a:off x="14287500" y="10792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6B88A98F-D1E9-489A-85C4-4A0DCCD45A39}"/>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7ADF4E6F-3FAA-4FD0-AE43-7C885E68906E}"/>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4DCE0654-1A9E-4B50-B8C4-FCD2466C7251}"/>
            </a:ext>
          </a:extLst>
        </xdr:cNvPr>
        <xdr:cNvSpPr txBox="1"/>
      </xdr:nvSpPr>
      <xdr:spPr>
        <a:xfrm>
          <a:off x="14414500" y="9917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195EA2E9-86D3-40D0-9945-A77C8302C3A7}"/>
            </a:ext>
          </a:extLst>
        </xdr:cNvPr>
        <xdr:cNvSpPr/>
      </xdr:nvSpPr>
      <xdr:spPr>
        <a:xfrm>
          <a:off x="14325600" y="100624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5952DD5D-631D-4694-B16F-2F38CD250684}"/>
            </a:ext>
          </a:extLst>
        </xdr:cNvPr>
        <xdr:cNvSpPr/>
      </xdr:nvSpPr>
      <xdr:spPr>
        <a:xfrm>
          <a:off x="13578840" y="10020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a:extLst>
            <a:ext uri="{FF2B5EF4-FFF2-40B4-BE49-F238E27FC236}">
              <a16:creationId xmlns:a16="http://schemas.microsoft.com/office/drawing/2014/main" id="{6CCB45C4-0447-402C-95E4-C0646022E78B}"/>
            </a:ext>
          </a:extLst>
        </xdr:cNvPr>
        <xdr:cNvSpPr/>
      </xdr:nvSpPr>
      <xdr:spPr>
        <a:xfrm>
          <a:off x="12804140" y="10043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a:extLst>
            <a:ext uri="{FF2B5EF4-FFF2-40B4-BE49-F238E27FC236}">
              <a16:creationId xmlns:a16="http://schemas.microsoft.com/office/drawing/2014/main" id="{EB604A14-22A1-4400-A12C-18A6EBCDA410}"/>
            </a:ext>
          </a:extLst>
        </xdr:cNvPr>
        <xdr:cNvSpPr/>
      </xdr:nvSpPr>
      <xdr:spPr>
        <a:xfrm>
          <a:off x="12029440" y="9993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a:extLst>
            <a:ext uri="{FF2B5EF4-FFF2-40B4-BE49-F238E27FC236}">
              <a16:creationId xmlns:a16="http://schemas.microsoft.com/office/drawing/2014/main" id="{74CB47DB-DC6A-4049-990E-3D307BC7AC44}"/>
            </a:ext>
          </a:extLst>
        </xdr:cNvPr>
        <xdr:cNvSpPr/>
      </xdr:nvSpPr>
      <xdr:spPr>
        <a:xfrm>
          <a:off x="1123188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6913DF1-0A5C-4515-853E-5276A79BDAF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9762464-4144-4547-A9AE-F98B466F45A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98E7555-7345-460E-B08A-86B1450562B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3530954-5695-465A-8EF0-923A09D1844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E94F974-3E2E-4A9B-A451-E2A45B9C0CE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81788</xdr:rowOff>
    </xdr:from>
    <xdr:to>
      <xdr:col>85</xdr:col>
      <xdr:colOff>177800</xdr:colOff>
      <xdr:row>61</xdr:row>
      <xdr:rowOff>11938</xdr:rowOff>
    </xdr:to>
    <xdr:sp macro="" textlink="">
      <xdr:nvSpPr>
        <xdr:cNvPr id="546" name="楕円 545">
          <a:extLst>
            <a:ext uri="{FF2B5EF4-FFF2-40B4-BE49-F238E27FC236}">
              <a16:creationId xmlns:a16="http://schemas.microsoft.com/office/drawing/2014/main" id="{E4F46109-273B-4FB3-8E3B-81191FBC90CB}"/>
            </a:ext>
          </a:extLst>
        </xdr:cNvPr>
        <xdr:cNvSpPr/>
      </xdr:nvSpPr>
      <xdr:spPr>
        <a:xfrm>
          <a:off x="14325600" y="101401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60215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FC7A4C5A-D4A8-44C0-BEC5-2D77A32A48D6}"/>
            </a:ext>
          </a:extLst>
        </xdr:cNvPr>
        <xdr:cNvSpPr txBox="1"/>
      </xdr:nvSpPr>
      <xdr:spPr>
        <a:xfrm>
          <a:off x="14414500" y="1011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157226</xdr:rowOff>
    </xdr:from>
    <xdr:to>
      <xdr:col>81</xdr:col>
      <xdr:colOff>101600</xdr:colOff>
      <xdr:row>60</xdr:row>
      <xdr:rowOff>87376</xdr:rowOff>
    </xdr:to>
    <xdr:sp macro="" textlink="">
      <xdr:nvSpPr>
        <xdr:cNvPr id="548" name="楕円 547">
          <a:extLst>
            <a:ext uri="{FF2B5EF4-FFF2-40B4-BE49-F238E27FC236}">
              <a16:creationId xmlns:a16="http://schemas.microsoft.com/office/drawing/2014/main" id="{28A8E529-355C-41C3-8FAD-CF6236A8B208}"/>
            </a:ext>
          </a:extLst>
        </xdr:cNvPr>
        <xdr:cNvSpPr/>
      </xdr:nvSpPr>
      <xdr:spPr>
        <a:xfrm>
          <a:off x="13578840" y="10047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36576</xdr:rowOff>
    </xdr:from>
    <xdr:to>
      <xdr:col>85</xdr:col>
      <xdr:colOff>127000</xdr:colOff>
      <xdr:row>60</xdr:row>
      <xdr:rowOff>132588</xdr:rowOff>
    </xdr:to>
    <xdr:cxnSp macro="">
      <xdr:nvCxnSpPr>
        <xdr:cNvPr id="549" name="直線コネクタ 548">
          <a:extLst>
            <a:ext uri="{FF2B5EF4-FFF2-40B4-BE49-F238E27FC236}">
              <a16:creationId xmlns:a16="http://schemas.microsoft.com/office/drawing/2014/main" id="{397071E3-8AAC-4A8F-A77B-010AC1D734BC}"/>
            </a:ext>
          </a:extLst>
        </xdr:cNvPr>
        <xdr:cNvCxnSpPr/>
      </xdr:nvCxnSpPr>
      <xdr:spPr>
        <a:xfrm>
          <a:off x="13629640" y="10094976"/>
          <a:ext cx="74676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36068</xdr:rowOff>
    </xdr:from>
    <xdr:to>
      <xdr:col>76</xdr:col>
      <xdr:colOff>165100</xdr:colOff>
      <xdr:row>60</xdr:row>
      <xdr:rowOff>137668</xdr:rowOff>
    </xdr:to>
    <xdr:sp macro="" textlink="">
      <xdr:nvSpPr>
        <xdr:cNvPr id="550" name="楕円 549">
          <a:extLst>
            <a:ext uri="{FF2B5EF4-FFF2-40B4-BE49-F238E27FC236}">
              <a16:creationId xmlns:a16="http://schemas.microsoft.com/office/drawing/2014/main" id="{5F59E0AE-BE13-48B3-81D4-BA7BE3CE4E02}"/>
            </a:ext>
          </a:extLst>
        </xdr:cNvPr>
        <xdr:cNvSpPr/>
      </xdr:nvSpPr>
      <xdr:spPr>
        <a:xfrm>
          <a:off x="1280414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36576</xdr:rowOff>
    </xdr:from>
    <xdr:to>
      <xdr:col>81</xdr:col>
      <xdr:colOff>50800</xdr:colOff>
      <xdr:row>60</xdr:row>
      <xdr:rowOff>86868</xdr:rowOff>
    </xdr:to>
    <xdr:cxnSp macro="">
      <xdr:nvCxnSpPr>
        <xdr:cNvPr id="551" name="直線コネクタ 550">
          <a:extLst>
            <a:ext uri="{FF2B5EF4-FFF2-40B4-BE49-F238E27FC236}">
              <a16:creationId xmlns:a16="http://schemas.microsoft.com/office/drawing/2014/main" id="{D3D96D24-7D95-4E6F-A800-6FF15D369924}"/>
            </a:ext>
          </a:extLst>
        </xdr:cNvPr>
        <xdr:cNvCxnSpPr/>
      </xdr:nvCxnSpPr>
      <xdr:spPr>
        <a:xfrm flipV="1">
          <a:off x="12854940" y="10094976"/>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129794</xdr:rowOff>
    </xdr:from>
    <xdr:to>
      <xdr:col>72</xdr:col>
      <xdr:colOff>38100</xdr:colOff>
      <xdr:row>60</xdr:row>
      <xdr:rowOff>59944</xdr:rowOff>
    </xdr:to>
    <xdr:sp macro="" textlink="">
      <xdr:nvSpPr>
        <xdr:cNvPr id="552" name="楕円 551">
          <a:extLst>
            <a:ext uri="{FF2B5EF4-FFF2-40B4-BE49-F238E27FC236}">
              <a16:creationId xmlns:a16="http://schemas.microsoft.com/office/drawing/2014/main" id="{701E1BF1-F079-4CA7-9EAF-B8518786F1FD}"/>
            </a:ext>
          </a:extLst>
        </xdr:cNvPr>
        <xdr:cNvSpPr/>
      </xdr:nvSpPr>
      <xdr:spPr>
        <a:xfrm>
          <a:off x="12029440" y="100205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xdr:rowOff>
    </xdr:from>
    <xdr:to>
      <xdr:col>76</xdr:col>
      <xdr:colOff>114300</xdr:colOff>
      <xdr:row>60</xdr:row>
      <xdr:rowOff>86868</xdr:rowOff>
    </xdr:to>
    <xdr:cxnSp macro="">
      <xdr:nvCxnSpPr>
        <xdr:cNvPr id="553" name="直線コネクタ 552">
          <a:extLst>
            <a:ext uri="{FF2B5EF4-FFF2-40B4-BE49-F238E27FC236}">
              <a16:creationId xmlns:a16="http://schemas.microsoft.com/office/drawing/2014/main" id="{58F8686D-CCFA-4F68-BD71-E52D540E3E0E}"/>
            </a:ext>
          </a:extLst>
        </xdr:cNvPr>
        <xdr:cNvCxnSpPr/>
      </xdr:nvCxnSpPr>
      <xdr:spPr>
        <a:xfrm>
          <a:off x="12072620" y="10067544"/>
          <a:ext cx="78232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33782</xdr:rowOff>
    </xdr:from>
    <xdr:to>
      <xdr:col>67</xdr:col>
      <xdr:colOff>101600</xdr:colOff>
      <xdr:row>59</xdr:row>
      <xdr:rowOff>135382</xdr:rowOff>
    </xdr:to>
    <xdr:sp macro="" textlink="">
      <xdr:nvSpPr>
        <xdr:cNvPr id="554" name="楕円 553">
          <a:extLst>
            <a:ext uri="{FF2B5EF4-FFF2-40B4-BE49-F238E27FC236}">
              <a16:creationId xmlns:a16="http://schemas.microsoft.com/office/drawing/2014/main" id="{A9F65C37-003B-4933-91F2-EDF923644D68}"/>
            </a:ext>
          </a:extLst>
        </xdr:cNvPr>
        <xdr:cNvSpPr/>
      </xdr:nvSpPr>
      <xdr:spPr>
        <a:xfrm>
          <a:off x="11231880" y="99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84582</xdr:rowOff>
    </xdr:from>
    <xdr:to>
      <xdr:col>71</xdr:col>
      <xdr:colOff>177800</xdr:colOff>
      <xdr:row>60</xdr:row>
      <xdr:rowOff>9144</xdr:rowOff>
    </xdr:to>
    <xdr:cxnSp macro="">
      <xdr:nvCxnSpPr>
        <xdr:cNvPr id="555" name="直線コネクタ 554">
          <a:extLst>
            <a:ext uri="{FF2B5EF4-FFF2-40B4-BE49-F238E27FC236}">
              <a16:creationId xmlns:a16="http://schemas.microsoft.com/office/drawing/2014/main" id="{F2BBACEE-7671-4655-A0F7-884DE5008632}"/>
            </a:ext>
          </a:extLst>
        </xdr:cNvPr>
        <xdr:cNvCxnSpPr/>
      </xdr:nvCxnSpPr>
      <xdr:spPr>
        <a:xfrm>
          <a:off x="11282680" y="9975342"/>
          <a:ext cx="78994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a:extLst>
            <a:ext uri="{FF2B5EF4-FFF2-40B4-BE49-F238E27FC236}">
              <a16:creationId xmlns:a16="http://schemas.microsoft.com/office/drawing/2014/main" id="{E75341D9-9617-44B4-8EEB-5585F09D1DE6}"/>
            </a:ext>
          </a:extLst>
        </xdr:cNvPr>
        <xdr:cNvSpPr txBox="1"/>
      </xdr:nvSpPr>
      <xdr:spPr>
        <a:xfrm>
          <a:off x="13437244" y="979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a:extLst>
            <a:ext uri="{FF2B5EF4-FFF2-40B4-BE49-F238E27FC236}">
              <a16:creationId xmlns:a16="http://schemas.microsoft.com/office/drawing/2014/main" id="{58CD02BE-9F96-4597-B0D1-DB77BCD5F932}"/>
            </a:ext>
          </a:extLst>
        </xdr:cNvPr>
        <xdr:cNvSpPr txBox="1"/>
      </xdr:nvSpPr>
      <xdr:spPr>
        <a:xfrm>
          <a:off x="12675244" y="982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a:extLst>
            <a:ext uri="{FF2B5EF4-FFF2-40B4-BE49-F238E27FC236}">
              <a16:creationId xmlns:a16="http://schemas.microsoft.com/office/drawing/2014/main" id="{ED9B0B3E-7653-4C30-85CC-A6B87F042C41}"/>
            </a:ext>
          </a:extLst>
        </xdr:cNvPr>
        <xdr:cNvSpPr txBox="1"/>
      </xdr:nvSpPr>
      <xdr:spPr>
        <a:xfrm>
          <a:off x="11900544" y="977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559" name="n_4aveValue【学校施設】&#10;有形固定資産減価償却率">
          <a:extLst>
            <a:ext uri="{FF2B5EF4-FFF2-40B4-BE49-F238E27FC236}">
              <a16:creationId xmlns:a16="http://schemas.microsoft.com/office/drawing/2014/main" id="{E5006A05-5730-4959-99B4-C7ED7B0F1651}"/>
            </a:ext>
          </a:extLst>
        </xdr:cNvPr>
        <xdr:cNvSpPr txBox="1"/>
      </xdr:nvSpPr>
      <xdr:spPr>
        <a:xfrm>
          <a:off x="11102984"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78503</xdr:rowOff>
    </xdr:from>
    <xdr:ext cx="405111" cy="259045"/>
    <xdr:sp macro="" textlink="">
      <xdr:nvSpPr>
        <xdr:cNvPr id="560" name="n_1mainValue【学校施設】&#10;有形固定資産減価償却率">
          <a:extLst>
            <a:ext uri="{FF2B5EF4-FFF2-40B4-BE49-F238E27FC236}">
              <a16:creationId xmlns:a16="http://schemas.microsoft.com/office/drawing/2014/main" id="{B29250A4-1741-4AA3-8113-C88E7D48A824}"/>
            </a:ext>
          </a:extLst>
        </xdr:cNvPr>
        <xdr:cNvSpPr txBox="1"/>
      </xdr:nvSpPr>
      <xdr:spPr>
        <a:xfrm>
          <a:off x="13437244"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128795</xdr:rowOff>
    </xdr:from>
    <xdr:ext cx="405111" cy="259045"/>
    <xdr:sp macro="" textlink="">
      <xdr:nvSpPr>
        <xdr:cNvPr id="561" name="n_2mainValue【学校施設】&#10;有形固定資産減価償却率">
          <a:extLst>
            <a:ext uri="{FF2B5EF4-FFF2-40B4-BE49-F238E27FC236}">
              <a16:creationId xmlns:a16="http://schemas.microsoft.com/office/drawing/2014/main" id="{925BF8BB-B1BE-492D-A8D7-597FFB68BAA6}"/>
            </a:ext>
          </a:extLst>
        </xdr:cNvPr>
        <xdr:cNvSpPr txBox="1"/>
      </xdr:nvSpPr>
      <xdr:spPr>
        <a:xfrm>
          <a:off x="126752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51071</xdr:rowOff>
    </xdr:from>
    <xdr:ext cx="405111" cy="259045"/>
    <xdr:sp macro="" textlink="">
      <xdr:nvSpPr>
        <xdr:cNvPr id="562" name="n_3mainValue【学校施設】&#10;有形固定資産減価償却率">
          <a:extLst>
            <a:ext uri="{FF2B5EF4-FFF2-40B4-BE49-F238E27FC236}">
              <a16:creationId xmlns:a16="http://schemas.microsoft.com/office/drawing/2014/main" id="{D222315F-BAD8-4A3F-83AD-DE32D6491831}"/>
            </a:ext>
          </a:extLst>
        </xdr:cNvPr>
        <xdr:cNvSpPr txBox="1"/>
      </xdr:nvSpPr>
      <xdr:spPr>
        <a:xfrm>
          <a:off x="119005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151909</xdr:rowOff>
    </xdr:from>
    <xdr:ext cx="405111" cy="259045"/>
    <xdr:sp macro="" textlink="">
      <xdr:nvSpPr>
        <xdr:cNvPr id="563" name="n_4mainValue【学校施設】&#10;有形固定資産減価償却率">
          <a:extLst>
            <a:ext uri="{FF2B5EF4-FFF2-40B4-BE49-F238E27FC236}">
              <a16:creationId xmlns:a16="http://schemas.microsoft.com/office/drawing/2014/main" id="{7DD80093-F57A-426E-A006-0588C64737A3}"/>
            </a:ext>
          </a:extLst>
        </xdr:cNvPr>
        <xdr:cNvSpPr txBox="1"/>
      </xdr:nvSpPr>
      <xdr:spPr>
        <a:xfrm>
          <a:off x="1110298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99744B0C-BD08-443E-B594-74BAB6CD8D6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833F4631-DCEE-469F-8764-BD93E7C7743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DB09F6E2-E24B-4A1E-B063-C9B0B87C04E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F5CF2736-B6D1-462E-ADCE-3F2687A3581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523B0912-A25A-45E1-A4F7-CB8135FD547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20A9287-A7CF-4ACB-9852-980BF77C3EE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9BC60B59-7C61-4B12-930F-B66D31B3373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F9F19F29-4A06-4FE6-B303-86E5CE51169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7D344E76-BE8B-4317-BDCB-D651442B685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43BA3D7F-1844-4692-8BBE-02EBA06E407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7C55984C-C4B6-4373-947B-59BD17817A2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3EBB6EF5-A66F-443E-B9AE-860F8617851F}"/>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5E3BEF81-8D49-46AC-AEB7-8432DFB572AC}"/>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9A13F09C-F31B-48BE-83A7-C5EB728DBE2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B095D243-CDD7-4CCB-B891-3D5E047D369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39C74263-8779-45C7-8E35-3F4D6D5350E1}"/>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9D819797-5E47-42FC-B11C-59D2ED9192C5}"/>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6CFA134E-AF44-4FF0-8938-7279EC134B2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D71363F8-2463-4C2C-BEA3-AED35DDD741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4F4A4A2E-D374-4FB3-9DCA-7C1094C0218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A38990D5-40AB-4735-8147-5645035E84B4}"/>
            </a:ext>
          </a:extLst>
        </xdr:cNvPr>
        <xdr:cNvCxnSpPr/>
      </xdr:nvCxnSpPr>
      <xdr:spPr>
        <a:xfrm flipV="1">
          <a:off x="19509104" y="9419844"/>
          <a:ext cx="0" cy="1144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D984061A-886F-4390-A805-7AB934236335}"/>
            </a:ext>
          </a:extLst>
        </xdr:cNvPr>
        <xdr:cNvSpPr txBox="1"/>
      </xdr:nvSpPr>
      <xdr:spPr>
        <a:xfrm>
          <a:off x="19547840" y="105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C181E2B6-E228-4771-A236-7870697347A0}"/>
            </a:ext>
          </a:extLst>
        </xdr:cNvPr>
        <xdr:cNvCxnSpPr/>
      </xdr:nvCxnSpPr>
      <xdr:spPr>
        <a:xfrm>
          <a:off x="19443700" y="10564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BB482F58-2CDE-4DE3-96E5-F8CEDD05EA66}"/>
            </a:ext>
          </a:extLst>
        </xdr:cNvPr>
        <xdr:cNvSpPr txBox="1"/>
      </xdr:nvSpPr>
      <xdr:spPr>
        <a:xfrm>
          <a:off x="19547840" y="92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6E8EA879-76ED-43FA-ABC2-DB2D318217A4}"/>
            </a:ext>
          </a:extLst>
        </xdr:cNvPr>
        <xdr:cNvCxnSpPr/>
      </xdr:nvCxnSpPr>
      <xdr:spPr>
        <a:xfrm>
          <a:off x="19443700" y="9419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a:extLst>
            <a:ext uri="{FF2B5EF4-FFF2-40B4-BE49-F238E27FC236}">
              <a16:creationId xmlns:a16="http://schemas.microsoft.com/office/drawing/2014/main" id="{50FBD97C-A011-40A0-A8D4-3589FDBA457A}"/>
            </a:ext>
          </a:extLst>
        </xdr:cNvPr>
        <xdr:cNvSpPr txBox="1"/>
      </xdr:nvSpPr>
      <xdr:spPr>
        <a:xfrm>
          <a:off x="19547840" y="10035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BD210F66-A84D-4A5B-A601-08A2DA0188FD}"/>
            </a:ext>
          </a:extLst>
        </xdr:cNvPr>
        <xdr:cNvSpPr/>
      </xdr:nvSpPr>
      <xdr:spPr>
        <a:xfrm>
          <a:off x="19458940" y="101801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D3ABA2BE-3CEE-4040-B00E-1AD6DDA405E1}"/>
            </a:ext>
          </a:extLst>
        </xdr:cNvPr>
        <xdr:cNvSpPr/>
      </xdr:nvSpPr>
      <xdr:spPr>
        <a:xfrm>
          <a:off x="187350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a:extLst>
            <a:ext uri="{FF2B5EF4-FFF2-40B4-BE49-F238E27FC236}">
              <a16:creationId xmlns:a16="http://schemas.microsoft.com/office/drawing/2014/main" id="{D2A97D8A-F997-4416-B5F8-F82A309AC549}"/>
            </a:ext>
          </a:extLst>
        </xdr:cNvPr>
        <xdr:cNvSpPr/>
      </xdr:nvSpPr>
      <xdr:spPr>
        <a:xfrm>
          <a:off x="17937480" y="10200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a:extLst>
            <a:ext uri="{FF2B5EF4-FFF2-40B4-BE49-F238E27FC236}">
              <a16:creationId xmlns:a16="http://schemas.microsoft.com/office/drawing/2014/main" id="{5FD4878D-996E-4788-9EE9-88AE5EE5147D}"/>
            </a:ext>
          </a:extLst>
        </xdr:cNvPr>
        <xdr:cNvSpPr/>
      </xdr:nvSpPr>
      <xdr:spPr>
        <a:xfrm>
          <a:off x="17162780" y="10203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3A320D02-577D-4645-9E07-4E6D1109C6F9}"/>
            </a:ext>
          </a:extLst>
        </xdr:cNvPr>
        <xdr:cNvSpPr/>
      </xdr:nvSpPr>
      <xdr:spPr>
        <a:xfrm>
          <a:off x="16388080" y="10226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EE812F33-92C5-46A0-A001-D956C8BBA68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66295A3A-ED7B-465A-9998-ABF696C9351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3C4BAD-78F9-445C-A2E2-69EA8FFEAD8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3D0B761E-F82D-4FF8-BFCF-28DEB2E8D9D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70DA8CE-4B1D-4F2D-93E8-A5249F78FA2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53784</xdr:rowOff>
    </xdr:from>
    <xdr:to>
      <xdr:col>116</xdr:col>
      <xdr:colOff>114300</xdr:colOff>
      <xdr:row>62</xdr:row>
      <xdr:rowOff>155384</xdr:rowOff>
    </xdr:to>
    <xdr:sp macro="" textlink="">
      <xdr:nvSpPr>
        <xdr:cNvPr id="600" name="楕円 599">
          <a:extLst>
            <a:ext uri="{FF2B5EF4-FFF2-40B4-BE49-F238E27FC236}">
              <a16:creationId xmlns:a16="http://schemas.microsoft.com/office/drawing/2014/main" id="{C08AE2CA-537B-41DA-A045-C1E0584933E4}"/>
            </a:ext>
          </a:extLst>
        </xdr:cNvPr>
        <xdr:cNvSpPr/>
      </xdr:nvSpPr>
      <xdr:spPr>
        <a:xfrm>
          <a:off x="19458940" y="104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140161</xdr:rowOff>
    </xdr:from>
    <xdr:ext cx="469744" cy="259045"/>
    <xdr:sp macro="" textlink="">
      <xdr:nvSpPr>
        <xdr:cNvPr id="601" name="【学校施設】&#10;一人当たり面積該当値テキスト">
          <a:extLst>
            <a:ext uri="{FF2B5EF4-FFF2-40B4-BE49-F238E27FC236}">
              <a16:creationId xmlns:a16="http://schemas.microsoft.com/office/drawing/2014/main" id="{90BD2855-FBE4-4BF6-8F27-E08A316C4267}"/>
            </a:ext>
          </a:extLst>
        </xdr:cNvPr>
        <xdr:cNvSpPr txBox="1"/>
      </xdr:nvSpPr>
      <xdr:spPr>
        <a:xfrm>
          <a:off x="19547840" y="1036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54928</xdr:rowOff>
    </xdr:from>
    <xdr:to>
      <xdr:col>112</xdr:col>
      <xdr:colOff>38100</xdr:colOff>
      <xdr:row>62</xdr:row>
      <xdr:rowOff>156528</xdr:rowOff>
    </xdr:to>
    <xdr:sp macro="" textlink="">
      <xdr:nvSpPr>
        <xdr:cNvPr id="602" name="楕円 601">
          <a:extLst>
            <a:ext uri="{FF2B5EF4-FFF2-40B4-BE49-F238E27FC236}">
              <a16:creationId xmlns:a16="http://schemas.microsoft.com/office/drawing/2014/main" id="{1B318A18-28C4-457D-81EC-04D274A51CF4}"/>
            </a:ext>
          </a:extLst>
        </xdr:cNvPr>
        <xdr:cNvSpPr/>
      </xdr:nvSpPr>
      <xdr:spPr>
        <a:xfrm>
          <a:off x="18735040" y="10448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104584</xdr:rowOff>
    </xdr:from>
    <xdr:to>
      <xdr:col>116</xdr:col>
      <xdr:colOff>63500</xdr:colOff>
      <xdr:row>62</xdr:row>
      <xdr:rowOff>105728</xdr:rowOff>
    </xdr:to>
    <xdr:cxnSp macro="">
      <xdr:nvCxnSpPr>
        <xdr:cNvPr id="603" name="直線コネクタ 602">
          <a:extLst>
            <a:ext uri="{FF2B5EF4-FFF2-40B4-BE49-F238E27FC236}">
              <a16:creationId xmlns:a16="http://schemas.microsoft.com/office/drawing/2014/main" id="{F03F9262-D857-42F4-9CAF-75A0F78E99E9}"/>
            </a:ext>
          </a:extLst>
        </xdr:cNvPr>
        <xdr:cNvCxnSpPr/>
      </xdr:nvCxnSpPr>
      <xdr:spPr>
        <a:xfrm flipV="1">
          <a:off x="18778220" y="10498264"/>
          <a:ext cx="73152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60643</xdr:rowOff>
    </xdr:from>
    <xdr:to>
      <xdr:col>107</xdr:col>
      <xdr:colOff>101600</xdr:colOff>
      <xdr:row>62</xdr:row>
      <xdr:rowOff>162243</xdr:rowOff>
    </xdr:to>
    <xdr:sp macro="" textlink="">
      <xdr:nvSpPr>
        <xdr:cNvPr id="604" name="楕円 603">
          <a:extLst>
            <a:ext uri="{FF2B5EF4-FFF2-40B4-BE49-F238E27FC236}">
              <a16:creationId xmlns:a16="http://schemas.microsoft.com/office/drawing/2014/main" id="{FAD3D357-54C4-4833-BF99-0C87E27FA7BF}"/>
            </a:ext>
          </a:extLst>
        </xdr:cNvPr>
        <xdr:cNvSpPr/>
      </xdr:nvSpPr>
      <xdr:spPr>
        <a:xfrm>
          <a:off x="17937480" y="104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105728</xdr:rowOff>
    </xdr:from>
    <xdr:to>
      <xdr:col>111</xdr:col>
      <xdr:colOff>177800</xdr:colOff>
      <xdr:row>62</xdr:row>
      <xdr:rowOff>111443</xdr:rowOff>
    </xdr:to>
    <xdr:cxnSp macro="">
      <xdr:nvCxnSpPr>
        <xdr:cNvPr id="605" name="直線コネクタ 604">
          <a:extLst>
            <a:ext uri="{FF2B5EF4-FFF2-40B4-BE49-F238E27FC236}">
              <a16:creationId xmlns:a16="http://schemas.microsoft.com/office/drawing/2014/main" id="{40076EAE-4E7B-458D-B9A8-918E1BA35E5C}"/>
            </a:ext>
          </a:extLst>
        </xdr:cNvPr>
        <xdr:cNvCxnSpPr/>
      </xdr:nvCxnSpPr>
      <xdr:spPr>
        <a:xfrm flipV="1">
          <a:off x="17988280" y="10499408"/>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65786</xdr:rowOff>
    </xdr:from>
    <xdr:to>
      <xdr:col>102</xdr:col>
      <xdr:colOff>165100</xdr:colOff>
      <xdr:row>62</xdr:row>
      <xdr:rowOff>167386</xdr:rowOff>
    </xdr:to>
    <xdr:sp macro="" textlink="">
      <xdr:nvSpPr>
        <xdr:cNvPr id="606" name="楕円 605">
          <a:extLst>
            <a:ext uri="{FF2B5EF4-FFF2-40B4-BE49-F238E27FC236}">
              <a16:creationId xmlns:a16="http://schemas.microsoft.com/office/drawing/2014/main" id="{555A6AA8-4249-45B0-923C-82AA006262C3}"/>
            </a:ext>
          </a:extLst>
        </xdr:cNvPr>
        <xdr:cNvSpPr/>
      </xdr:nvSpPr>
      <xdr:spPr>
        <a:xfrm>
          <a:off x="1716278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111443</xdr:rowOff>
    </xdr:from>
    <xdr:to>
      <xdr:col>107</xdr:col>
      <xdr:colOff>50800</xdr:colOff>
      <xdr:row>62</xdr:row>
      <xdr:rowOff>116586</xdr:rowOff>
    </xdr:to>
    <xdr:cxnSp macro="">
      <xdr:nvCxnSpPr>
        <xdr:cNvPr id="607" name="直線コネクタ 606">
          <a:extLst>
            <a:ext uri="{FF2B5EF4-FFF2-40B4-BE49-F238E27FC236}">
              <a16:creationId xmlns:a16="http://schemas.microsoft.com/office/drawing/2014/main" id="{A67A301C-A8F2-4AF4-A2A0-CDA2FBEAF9A5}"/>
            </a:ext>
          </a:extLst>
        </xdr:cNvPr>
        <xdr:cNvCxnSpPr/>
      </xdr:nvCxnSpPr>
      <xdr:spPr>
        <a:xfrm flipV="1">
          <a:off x="17213580" y="10505123"/>
          <a:ext cx="7747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59499</xdr:rowOff>
    </xdr:from>
    <xdr:to>
      <xdr:col>98</xdr:col>
      <xdr:colOff>38100</xdr:colOff>
      <xdr:row>62</xdr:row>
      <xdr:rowOff>161099</xdr:rowOff>
    </xdr:to>
    <xdr:sp macro="" textlink="">
      <xdr:nvSpPr>
        <xdr:cNvPr id="608" name="楕円 607">
          <a:extLst>
            <a:ext uri="{FF2B5EF4-FFF2-40B4-BE49-F238E27FC236}">
              <a16:creationId xmlns:a16="http://schemas.microsoft.com/office/drawing/2014/main" id="{5CF07A7A-BEEE-463E-89F1-A47921DEF449}"/>
            </a:ext>
          </a:extLst>
        </xdr:cNvPr>
        <xdr:cNvSpPr/>
      </xdr:nvSpPr>
      <xdr:spPr>
        <a:xfrm>
          <a:off x="16388080" y="104531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110299</xdr:rowOff>
    </xdr:from>
    <xdr:to>
      <xdr:col>102</xdr:col>
      <xdr:colOff>114300</xdr:colOff>
      <xdr:row>62</xdr:row>
      <xdr:rowOff>116586</xdr:rowOff>
    </xdr:to>
    <xdr:cxnSp macro="">
      <xdr:nvCxnSpPr>
        <xdr:cNvPr id="609" name="直線コネクタ 608">
          <a:extLst>
            <a:ext uri="{FF2B5EF4-FFF2-40B4-BE49-F238E27FC236}">
              <a16:creationId xmlns:a16="http://schemas.microsoft.com/office/drawing/2014/main" id="{C7F1AF55-C967-49DE-AA8E-33FCA3D32AE2}"/>
            </a:ext>
          </a:extLst>
        </xdr:cNvPr>
        <xdr:cNvCxnSpPr/>
      </xdr:nvCxnSpPr>
      <xdr:spPr>
        <a:xfrm>
          <a:off x="16431260" y="10503979"/>
          <a:ext cx="78232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a:extLst>
            <a:ext uri="{FF2B5EF4-FFF2-40B4-BE49-F238E27FC236}">
              <a16:creationId xmlns:a16="http://schemas.microsoft.com/office/drawing/2014/main" id="{C0A9B255-DD88-4842-B50A-117BF1B7AFC6}"/>
            </a:ext>
          </a:extLst>
        </xdr:cNvPr>
        <xdr:cNvSpPr txBox="1"/>
      </xdr:nvSpPr>
      <xdr:spPr>
        <a:xfrm>
          <a:off x="18561127"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88472</xdr:rowOff>
    </xdr:from>
    <xdr:ext cx="469744" cy="259045"/>
    <xdr:sp macro="" textlink="">
      <xdr:nvSpPr>
        <xdr:cNvPr id="611" name="n_2aveValue【学校施設】&#10;一人当たり面積">
          <a:extLst>
            <a:ext uri="{FF2B5EF4-FFF2-40B4-BE49-F238E27FC236}">
              <a16:creationId xmlns:a16="http://schemas.microsoft.com/office/drawing/2014/main" id="{661AA899-1E96-4177-BCD6-02A406B745E5}"/>
            </a:ext>
          </a:extLst>
        </xdr:cNvPr>
        <xdr:cNvSpPr txBox="1"/>
      </xdr:nvSpPr>
      <xdr:spPr>
        <a:xfrm>
          <a:off x="17776267" y="99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91330</xdr:rowOff>
    </xdr:from>
    <xdr:ext cx="469744" cy="259045"/>
    <xdr:sp macro="" textlink="">
      <xdr:nvSpPr>
        <xdr:cNvPr id="612" name="n_3aveValue【学校施設】&#10;一人当たり面積">
          <a:extLst>
            <a:ext uri="{FF2B5EF4-FFF2-40B4-BE49-F238E27FC236}">
              <a16:creationId xmlns:a16="http://schemas.microsoft.com/office/drawing/2014/main" id="{178E1B80-E66D-4AFF-8169-AAD3EC2B1BE1}"/>
            </a:ext>
          </a:extLst>
        </xdr:cNvPr>
        <xdr:cNvSpPr txBox="1"/>
      </xdr:nvSpPr>
      <xdr:spPr>
        <a:xfrm>
          <a:off x="17001567" y="99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613" name="n_4aveValue【学校施設】&#10;一人当たり面積">
          <a:extLst>
            <a:ext uri="{FF2B5EF4-FFF2-40B4-BE49-F238E27FC236}">
              <a16:creationId xmlns:a16="http://schemas.microsoft.com/office/drawing/2014/main" id="{27837CB6-5EFD-4DA1-AD70-DA08B4A3ED22}"/>
            </a:ext>
          </a:extLst>
        </xdr:cNvPr>
        <xdr:cNvSpPr txBox="1"/>
      </xdr:nvSpPr>
      <xdr:spPr>
        <a:xfrm>
          <a:off x="16226867" y="1000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147655</xdr:rowOff>
    </xdr:from>
    <xdr:ext cx="469744" cy="259045"/>
    <xdr:sp macro="" textlink="">
      <xdr:nvSpPr>
        <xdr:cNvPr id="614" name="n_1mainValue【学校施設】&#10;一人当たり面積">
          <a:extLst>
            <a:ext uri="{FF2B5EF4-FFF2-40B4-BE49-F238E27FC236}">
              <a16:creationId xmlns:a16="http://schemas.microsoft.com/office/drawing/2014/main" id="{5DE6746F-57AB-438F-94A8-CC0B93F1AA7C}"/>
            </a:ext>
          </a:extLst>
        </xdr:cNvPr>
        <xdr:cNvSpPr txBox="1"/>
      </xdr:nvSpPr>
      <xdr:spPr>
        <a:xfrm>
          <a:off x="18561127" y="1054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153370</xdr:rowOff>
    </xdr:from>
    <xdr:ext cx="469744" cy="259045"/>
    <xdr:sp macro="" textlink="">
      <xdr:nvSpPr>
        <xdr:cNvPr id="615" name="n_2mainValue【学校施設】&#10;一人当たり面積">
          <a:extLst>
            <a:ext uri="{FF2B5EF4-FFF2-40B4-BE49-F238E27FC236}">
              <a16:creationId xmlns:a16="http://schemas.microsoft.com/office/drawing/2014/main" id="{96B3D631-7A2B-4A6F-B78D-3554661D0FC5}"/>
            </a:ext>
          </a:extLst>
        </xdr:cNvPr>
        <xdr:cNvSpPr txBox="1"/>
      </xdr:nvSpPr>
      <xdr:spPr>
        <a:xfrm>
          <a:off x="17776267" y="1054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158513</xdr:rowOff>
    </xdr:from>
    <xdr:ext cx="469744" cy="259045"/>
    <xdr:sp macro="" textlink="">
      <xdr:nvSpPr>
        <xdr:cNvPr id="616" name="n_3mainValue【学校施設】&#10;一人当たり面積">
          <a:extLst>
            <a:ext uri="{FF2B5EF4-FFF2-40B4-BE49-F238E27FC236}">
              <a16:creationId xmlns:a16="http://schemas.microsoft.com/office/drawing/2014/main" id="{C453ABF6-F575-4E58-AB0B-3712AC0BEFDB}"/>
            </a:ext>
          </a:extLst>
        </xdr:cNvPr>
        <xdr:cNvSpPr txBox="1"/>
      </xdr:nvSpPr>
      <xdr:spPr>
        <a:xfrm>
          <a:off x="17001567" y="1055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152226</xdr:rowOff>
    </xdr:from>
    <xdr:ext cx="469744" cy="259045"/>
    <xdr:sp macro="" textlink="">
      <xdr:nvSpPr>
        <xdr:cNvPr id="617" name="n_4mainValue【学校施設】&#10;一人当たり面積">
          <a:extLst>
            <a:ext uri="{FF2B5EF4-FFF2-40B4-BE49-F238E27FC236}">
              <a16:creationId xmlns:a16="http://schemas.microsoft.com/office/drawing/2014/main" id="{C8551881-EDB3-4956-B370-0F07E5C5887A}"/>
            </a:ext>
          </a:extLst>
        </xdr:cNvPr>
        <xdr:cNvSpPr txBox="1"/>
      </xdr:nvSpPr>
      <xdr:spPr>
        <a:xfrm>
          <a:off x="16226867" y="1054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CC1D29FE-8D1F-4616-A247-0239FAE8AE3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AFF2EE83-F723-49FE-BC0A-5663E1C9E17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9BE36972-0EB3-4600-8EDF-604758B1D1E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674504E2-7251-48B9-8B19-6A60E4EA6D7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894CE918-A93E-4642-9132-7F99BE002AE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3FEAB83D-28A7-4483-AAD1-F66DD054D18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BD6DA287-73C9-4B1F-92D2-1ECE556BB36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56677143-3281-496B-8117-AE92E3EE545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3631E399-5165-49D0-8E7D-560F4F14F18C}"/>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E2080807-BC41-4A35-9646-7648A4F8D4F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1A473D1D-D429-4B9D-8C05-C80B73C4CE9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BA3AF336-D965-4A9D-8931-EC3FF177485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AD849B0C-57FE-4CCD-AB30-1FECC632DBF2}"/>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1588BD44-EE73-4110-A9FF-F6644BCDCAFC}"/>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6F5392D3-DBA8-4CD5-9165-5BE1150E98F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1152FE54-C759-417B-9E18-5665F0D90C53}"/>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B4B620C1-6B2A-4525-8045-6AE8FBACBC0C}"/>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CD4C5D02-A7EC-4A09-B39D-3750FDB354C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4A630F38-6E5F-4C8F-88A7-F9E3C927568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A986813D-122F-4A42-827E-133E9F35087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F8C5046C-B85D-486B-80D8-F9AE2FBD8B95}"/>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A386251D-7821-42B4-AACD-729FEDB08ED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C325C08A-B877-499E-A409-CC4264CEB712}"/>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F582F4C7-4A0C-483C-9890-8338D81631D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5FB429E8-962C-45A3-9EC6-3CDEC009EC94}"/>
            </a:ext>
          </a:extLst>
        </xdr:cNvPr>
        <xdr:cNvCxnSpPr/>
      </xdr:nvCxnSpPr>
      <xdr:spPr>
        <a:xfrm flipV="1">
          <a:off x="14375764" y="13119734"/>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AB14D149-C44A-4E6A-9942-06B599A56BC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4CD2D899-C307-4153-8920-A304C40B1BE3}"/>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9BF6C305-CDB0-45E4-9C71-E88CE894DA19}"/>
            </a:ext>
          </a:extLst>
        </xdr:cNvPr>
        <xdr:cNvSpPr txBox="1"/>
      </xdr:nvSpPr>
      <xdr:spPr>
        <a:xfrm>
          <a:off x="14414500" y="1290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9CB1EF48-39EC-4E82-BF5B-5EAD598C9C44}"/>
            </a:ext>
          </a:extLst>
        </xdr:cNvPr>
        <xdr:cNvCxnSpPr/>
      </xdr:nvCxnSpPr>
      <xdr:spPr>
        <a:xfrm>
          <a:off x="14287500" y="13119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0BCEB02D-8162-489A-9567-AA1890FAE0AD}"/>
            </a:ext>
          </a:extLst>
        </xdr:cNvPr>
        <xdr:cNvSpPr txBox="1"/>
      </xdr:nvSpPr>
      <xdr:spPr>
        <a:xfrm>
          <a:off x="14414500" y="1378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1B417B76-BEF5-4988-8A48-0CF024F921DC}"/>
            </a:ext>
          </a:extLst>
        </xdr:cNvPr>
        <xdr:cNvSpPr/>
      </xdr:nvSpPr>
      <xdr:spPr>
        <a:xfrm>
          <a:off x="14325600" y="1393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41E83DCE-933A-4ADF-B155-0AC018A97272}"/>
            </a:ext>
          </a:extLst>
        </xdr:cNvPr>
        <xdr:cNvSpPr/>
      </xdr:nvSpPr>
      <xdr:spPr>
        <a:xfrm>
          <a:off x="13578840" y="1391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a:extLst>
            <a:ext uri="{FF2B5EF4-FFF2-40B4-BE49-F238E27FC236}">
              <a16:creationId xmlns:a16="http://schemas.microsoft.com/office/drawing/2014/main" id="{44354336-25A3-45D0-9316-A44DFE5A8BDD}"/>
            </a:ext>
          </a:extLst>
        </xdr:cNvPr>
        <xdr:cNvSpPr/>
      </xdr:nvSpPr>
      <xdr:spPr>
        <a:xfrm>
          <a:off x="12804140" y="1386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a:extLst>
            <a:ext uri="{FF2B5EF4-FFF2-40B4-BE49-F238E27FC236}">
              <a16:creationId xmlns:a16="http://schemas.microsoft.com/office/drawing/2014/main" id="{40B55CF8-2B81-474C-8EA2-0CD89FEA6272}"/>
            </a:ext>
          </a:extLst>
        </xdr:cNvPr>
        <xdr:cNvSpPr/>
      </xdr:nvSpPr>
      <xdr:spPr>
        <a:xfrm>
          <a:off x="1202944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a:extLst>
            <a:ext uri="{FF2B5EF4-FFF2-40B4-BE49-F238E27FC236}">
              <a16:creationId xmlns:a16="http://schemas.microsoft.com/office/drawing/2014/main" id="{D56FFFF2-11D1-40B3-AB72-F4DE58C4996A}"/>
            </a:ext>
          </a:extLst>
        </xdr:cNvPr>
        <xdr:cNvSpPr/>
      </xdr:nvSpPr>
      <xdr:spPr>
        <a:xfrm>
          <a:off x="1123188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CDA22AA-0322-4915-9EAC-CDD8AC8F154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EAEBF87-B3DF-464D-A12D-7AECF9C2179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E7630715-6E97-4076-9C3F-CBF86260C96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315CA7C-2848-4A7C-8199-F83F9E71429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F2C0D18-BED3-47CD-87AD-019D3C3BD9B3}"/>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27305</xdr:rowOff>
    </xdr:from>
    <xdr:to>
      <xdr:col>85</xdr:col>
      <xdr:colOff>177800</xdr:colOff>
      <xdr:row>83</xdr:row>
      <xdr:rowOff>128905</xdr:rowOff>
    </xdr:to>
    <xdr:sp macro="" textlink="">
      <xdr:nvSpPr>
        <xdr:cNvPr id="658" name="楕円 657">
          <a:extLst>
            <a:ext uri="{FF2B5EF4-FFF2-40B4-BE49-F238E27FC236}">
              <a16:creationId xmlns:a16="http://schemas.microsoft.com/office/drawing/2014/main" id="{21C71B8E-CF27-4A3B-B5B2-188549201759}"/>
            </a:ext>
          </a:extLst>
        </xdr:cNvPr>
        <xdr:cNvSpPr/>
      </xdr:nvSpPr>
      <xdr:spPr>
        <a:xfrm>
          <a:off x="14325600" y="139414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5732</xdr:rowOff>
    </xdr:from>
    <xdr:ext cx="405111" cy="259045"/>
    <xdr:sp macro="" textlink="">
      <xdr:nvSpPr>
        <xdr:cNvPr id="659" name="【児童館】&#10;有形固定資産減価償却率該当値テキスト">
          <a:extLst>
            <a:ext uri="{FF2B5EF4-FFF2-40B4-BE49-F238E27FC236}">
              <a16:creationId xmlns:a16="http://schemas.microsoft.com/office/drawing/2014/main" id="{67AA7BBE-3897-4EFB-900B-FAA8F5495048}"/>
            </a:ext>
          </a:extLst>
        </xdr:cNvPr>
        <xdr:cNvSpPr txBox="1"/>
      </xdr:nvSpPr>
      <xdr:spPr>
        <a:xfrm>
          <a:off x="14414500" y="1391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154939</xdr:rowOff>
    </xdr:from>
    <xdr:to>
      <xdr:col>81</xdr:col>
      <xdr:colOff>101600</xdr:colOff>
      <xdr:row>83</xdr:row>
      <xdr:rowOff>85089</xdr:rowOff>
    </xdr:to>
    <xdr:sp macro="" textlink="">
      <xdr:nvSpPr>
        <xdr:cNvPr id="660" name="楕円 659">
          <a:extLst>
            <a:ext uri="{FF2B5EF4-FFF2-40B4-BE49-F238E27FC236}">
              <a16:creationId xmlns:a16="http://schemas.microsoft.com/office/drawing/2014/main" id="{144FBF74-F673-47FE-9B79-A36A9717BD18}"/>
            </a:ext>
          </a:extLst>
        </xdr:cNvPr>
        <xdr:cNvSpPr/>
      </xdr:nvSpPr>
      <xdr:spPr>
        <a:xfrm>
          <a:off x="13578840" y="13901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34289</xdr:rowOff>
    </xdr:from>
    <xdr:to>
      <xdr:col>85</xdr:col>
      <xdr:colOff>127000</xdr:colOff>
      <xdr:row>83</xdr:row>
      <xdr:rowOff>78105</xdr:rowOff>
    </xdr:to>
    <xdr:cxnSp macro="">
      <xdr:nvCxnSpPr>
        <xdr:cNvPr id="661" name="直線コネクタ 660">
          <a:extLst>
            <a:ext uri="{FF2B5EF4-FFF2-40B4-BE49-F238E27FC236}">
              <a16:creationId xmlns:a16="http://schemas.microsoft.com/office/drawing/2014/main" id="{C5B2553E-43F5-4BCB-8F35-755821E3F23F}"/>
            </a:ext>
          </a:extLst>
        </xdr:cNvPr>
        <xdr:cNvCxnSpPr/>
      </xdr:nvCxnSpPr>
      <xdr:spPr>
        <a:xfrm>
          <a:off x="13629640" y="13948409"/>
          <a:ext cx="74676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62" name="楕円 661">
          <a:extLst>
            <a:ext uri="{FF2B5EF4-FFF2-40B4-BE49-F238E27FC236}">
              <a16:creationId xmlns:a16="http://schemas.microsoft.com/office/drawing/2014/main" id="{7D7BF885-737A-471B-BFDF-E2EDFCF099CE}"/>
            </a:ext>
          </a:extLst>
        </xdr:cNvPr>
        <xdr:cNvSpPr/>
      </xdr:nvSpPr>
      <xdr:spPr>
        <a:xfrm>
          <a:off x="12804140" y="1385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160020</xdr:rowOff>
    </xdr:from>
    <xdr:to>
      <xdr:col>81</xdr:col>
      <xdr:colOff>50800</xdr:colOff>
      <xdr:row>83</xdr:row>
      <xdr:rowOff>34289</xdr:rowOff>
    </xdr:to>
    <xdr:cxnSp macro="">
      <xdr:nvCxnSpPr>
        <xdr:cNvPr id="663" name="直線コネクタ 662">
          <a:extLst>
            <a:ext uri="{FF2B5EF4-FFF2-40B4-BE49-F238E27FC236}">
              <a16:creationId xmlns:a16="http://schemas.microsoft.com/office/drawing/2014/main" id="{B4D00AAD-08ED-460B-8764-601FBC47AF70}"/>
            </a:ext>
          </a:extLst>
        </xdr:cNvPr>
        <xdr:cNvCxnSpPr/>
      </xdr:nvCxnSpPr>
      <xdr:spPr>
        <a:xfrm>
          <a:off x="12854940" y="13906500"/>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101600</xdr:rowOff>
    </xdr:from>
    <xdr:to>
      <xdr:col>72</xdr:col>
      <xdr:colOff>38100</xdr:colOff>
      <xdr:row>83</xdr:row>
      <xdr:rowOff>31750</xdr:rowOff>
    </xdr:to>
    <xdr:sp macro="" textlink="">
      <xdr:nvSpPr>
        <xdr:cNvPr id="664" name="楕円 663">
          <a:extLst>
            <a:ext uri="{FF2B5EF4-FFF2-40B4-BE49-F238E27FC236}">
              <a16:creationId xmlns:a16="http://schemas.microsoft.com/office/drawing/2014/main" id="{E155E747-D3F2-4C42-9270-01C078D70E11}"/>
            </a:ext>
          </a:extLst>
        </xdr:cNvPr>
        <xdr:cNvSpPr/>
      </xdr:nvSpPr>
      <xdr:spPr>
        <a:xfrm>
          <a:off x="1202944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82</xdr:row>
      <xdr:rowOff>160020</xdr:rowOff>
    </xdr:to>
    <xdr:cxnSp macro="">
      <xdr:nvCxnSpPr>
        <xdr:cNvPr id="665" name="直線コネクタ 664">
          <a:extLst>
            <a:ext uri="{FF2B5EF4-FFF2-40B4-BE49-F238E27FC236}">
              <a16:creationId xmlns:a16="http://schemas.microsoft.com/office/drawing/2014/main" id="{F271A281-9870-40F0-B4D2-DC8E071BCB7A}"/>
            </a:ext>
          </a:extLst>
        </xdr:cNvPr>
        <xdr:cNvCxnSpPr/>
      </xdr:nvCxnSpPr>
      <xdr:spPr>
        <a:xfrm>
          <a:off x="12072620" y="138988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57786</xdr:rowOff>
    </xdr:from>
    <xdr:to>
      <xdr:col>67</xdr:col>
      <xdr:colOff>101600</xdr:colOff>
      <xdr:row>82</xdr:row>
      <xdr:rowOff>159386</xdr:rowOff>
    </xdr:to>
    <xdr:sp macro="" textlink="">
      <xdr:nvSpPr>
        <xdr:cNvPr id="666" name="楕円 665">
          <a:extLst>
            <a:ext uri="{FF2B5EF4-FFF2-40B4-BE49-F238E27FC236}">
              <a16:creationId xmlns:a16="http://schemas.microsoft.com/office/drawing/2014/main" id="{062553C3-7028-4065-B9D0-593852049236}"/>
            </a:ext>
          </a:extLst>
        </xdr:cNvPr>
        <xdr:cNvSpPr/>
      </xdr:nvSpPr>
      <xdr:spPr>
        <a:xfrm>
          <a:off x="11231880" y="1380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108586</xdr:rowOff>
    </xdr:from>
    <xdr:to>
      <xdr:col>71</xdr:col>
      <xdr:colOff>177800</xdr:colOff>
      <xdr:row>82</xdr:row>
      <xdr:rowOff>152400</xdr:rowOff>
    </xdr:to>
    <xdr:cxnSp macro="">
      <xdr:nvCxnSpPr>
        <xdr:cNvPr id="667" name="直線コネクタ 666">
          <a:extLst>
            <a:ext uri="{FF2B5EF4-FFF2-40B4-BE49-F238E27FC236}">
              <a16:creationId xmlns:a16="http://schemas.microsoft.com/office/drawing/2014/main" id="{1298B476-716A-4804-9233-4BF2E47AD31E}"/>
            </a:ext>
          </a:extLst>
        </xdr:cNvPr>
        <xdr:cNvCxnSpPr/>
      </xdr:nvCxnSpPr>
      <xdr:spPr>
        <a:xfrm>
          <a:off x="11282680" y="13855066"/>
          <a:ext cx="78994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95266</xdr:rowOff>
    </xdr:from>
    <xdr:ext cx="405111" cy="259045"/>
    <xdr:sp macro="" textlink="">
      <xdr:nvSpPr>
        <xdr:cNvPr id="668" name="n_1aveValue【児童館】&#10;有形固定資産減価償却率">
          <a:extLst>
            <a:ext uri="{FF2B5EF4-FFF2-40B4-BE49-F238E27FC236}">
              <a16:creationId xmlns:a16="http://schemas.microsoft.com/office/drawing/2014/main" id="{C93B7E6E-696C-487B-95BA-26C51F11EC93}"/>
            </a:ext>
          </a:extLst>
        </xdr:cNvPr>
        <xdr:cNvSpPr txBox="1"/>
      </xdr:nvSpPr>
      <xdr:spPr>
        <a:xfrm>
          <a:off x="13437244" y="1400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macro="" textlink="">
      <xdr:nvSpPr>
        <xdr:cNvPr id="669" name="n_2aveValue【児童館】&#10;有形固定資産減価償却率">
          <a:extLst>
            <a:ext uri="{FF2B5EF4-FFF2-40B4-BE49-F238E27FC236}">
              <a16:creationId xmlns:a16="http://schemas.microsoft.com/office/drawing/2014/main" id="{51392BE8-353E-4A24-8D15-19A13E46AE12}"/>
            </a:ext>
          </a:extLst>
        </xdr:cNvPr>
        <xdr:cNvSpPr txBox="1"/>
      </xdr:nvSpPr>
      <xdr:spPr>
        <a:xfrm>
          <a:off x="12675244" y="139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670" name="n_3aveValue【児童館】&#10;有形固定資産減価償却率">
          <a:extLst>
            <a:ext uri="{FF2B5EF4-FFF2-40B4-BE49-F238E27FC236}">
              <a16:creationId xmlns:a16="http://schemas.microsoft.com/office/drawing/2014/main" id="{335BC3FB-AD98-449D-9A6E-BECC060A3E40}"/>
            </a:ext>
          </a:extLst>
        </xdr:cNvPr>
        <xdr:cNvSpPr txBox="1"/>
      </xdr:nvSpPr>
      <xdr:spPr>
        <a:xfrm>
          <a:off x="119005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71" name="n_4aveValue【児童館】&#10;有形固定資産減価償却率">
          <a:extLst>
            <a:ext uri="{FF2B5EF4-FFF2-40B4-BE49-F238E27FC236}">
              <a16:creationId xmlns:a16="http://schemas.microsoft.com/office/drawing/2014/main" id="{DA19FD1A-04F1-4015-955E-D3BD8C660019}"/>
            </a:ext>
          </a:extLst>
        </xdr:cNvPr>
        <xdr:cNvSpPr txBox="1"/>
      </xdr:nvSpPr>
      <xdr:spPr>
        <a:xfrm>
          <a:off x="1110298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101616</xdr:rowOff>
    </xdr:from>
    <xdr:ext cx="405111" cy="259045"/>
    <xdr:sp macro="" textlink="">
      <xdr:nvSpPr>
        <xdr:cNvPr id="672" name="n_1mainValue【児童館】&#10;有形固定資産減価償却率">
          <a:extLst>
            <a:ext uri="{FF2B5EF4-FFF2-40B4-BE49-F238E27FC236}">
              <a16:creationId xmlns:a16="http://schemas.microsoft.com/office/drawing/2014/main" id="{B27401CD-BD5F-4A6B-80FF-359C087348EF}"/>
            </a:ext>
          </a:extLst>
        </xdr:cNvPr>
        <xdr:cNvSpPr txBox="1"/>
      </xdr:nvSpPr>
      <xdr:spPr>
        <a:xfrm>
          <a:off x="13437244" y="13680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673" name="n_2mainValue【児童館】&#10;有形固定資産減価償却率">
          <a:extLst>
            <a:ext uri="{FF2B5EF4-FFF2-40B4-BE49-F238E27FC236}">
              <a16:creationId xmlns:a16="http://schemas.microsoft.com/office/drawing/2014/main" id="{66966BC8-B461-4CAE-A8BD-607D0DE92709}"/>
            </a:ext>
          </a:extLst>
        </xdr:cNvPr>
        <xdr:cNvSpPr txBox="1"/>
      </xdr:nvSpPr>
      <xdr:spPr>
        <a:xfrm>
          <a:off x="12675244" y="1363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22877</xdr:rowOff>
    </xdr:from>
    <xdr:ext cx="405111" cy="259045"/>
    <xdr:sp macro="" textlink="">
      <xdr:nvSpPr>
        <xdr:cNvPr id="674" name="n_3mainValue【児童館】&#10;有形固定資産減価償却率">
          <a:extLst>
            <a:ext uri="{FF2B5EF4-FFF2-40B4-BE49-F238E27FC236}">
              <a16:creationId xmlns:a16="http://schemas.microsoft.com/office/drawing/2014/main" id="{5EA68E8C-91E2-4003-989F-A7B11C0E78D7}"/>
            </a:ext>
          </a:extLst>
        </xdr:cNvPr>
        <xdr:cNvSpPr txBox="1"/>
      </xdr:nvSpPr>
      <xdr:spPr>
        <a:xfrm>
          <a:off x="119005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150513</xdr:rowOff>
    </xdr:from>
    <xdr:ext cx="405111" cy="259045"/>
    <xdr:sp macro="" textlink="">
      <xdr:nvSpPr>
        <xdr:cNvPr id="675" name="n_4mainValue【児童館】&#10;有形固定資産減価償却率">
          <a:extLst>
            <a:ext uri="{FF2B5EF4-FFF2-40B4-BE49-F238E27FC236}">
              <a16:creationId xmlns:a16="http://schemas.microsoft.com/office/drawing/2014/main" id="{81DED05C-1750-40D2-AE81-86459F9340CF}"/>
            </a:ext>
          </a:extLst>
        </xdr:cNvPr>
        <xdr:cNvSpPr txBox="1"/>
      </xdr:nvSpPr>
      <xdr:spPr>
        <a:xfrm>
          <a:off x="11102984"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57001AD5-3A02-4C70-A679-64EF13D5A4A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8C88696A-DAC9-48CD-B385-A1D727A1676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DAF9C48A-5BBB-4B03-9B8C-36AB5D8EBEB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9D1B032B-2A9C-436A-91F5-8016DA3EF51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37B96621-D873-4CB1-94AB-E690FA23F60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C3EA914F-6A49-4DE6-9699-E5E6870A0EA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5E302907-573D-4CB9-A885-705C65BCC34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8280D9FE-E717-4527-88F6-ED5F8D54118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566F1F42-AD01-4BD0-B84F-BB03D3071BE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FC6B5115-0F49-421E-8ACB-EAB840F2769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86E43ECE-D178-4DC9-8834-5B8E24DA565E}"/>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C1B7696F-1C3D-40CB-B4EC-072CD89BE128}"/>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78BDAFDA-BD68-4832-91AD-183419EF8E9C}"/>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801AFC00-19D0-4EE3-8637-333F6B9704AF}"/>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FA6D159B-2D82-4403-9E0D-D467568FB19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93425CCB-4DBF-4CE7-8B90-2F1C8D0A8FD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29FB2969-6F0B-40AA-BC4B-5F481357CCB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94E4EE1A-E180-45FB-A106-F31B01DC59D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15106198-25F8-46A3-81CF-E280634A544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1F950A88-5A88-43D5-82FE-EFD2717CED1B}"/>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52B0AFCE-9533-462F-8DDD-CFE27A4C766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597DA6E0-794A-4D3F-BF14-D5DCAACC04B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2CD1A7DC-FA5E-4BA1-A153-8A469B04C15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E8812CC8-53DE-4398-BF31-8DA654DE710A}"/>
            </a:ext>
          </a:extLst>
        </xdr:cNvPr>
        <xdr:cNvCxnSpPr/>
      </xdr:nvCxnSpPr>
      <xdr:spPr>
        <a:xfrm flipV="1">
          <a:off x="19509104" y="1292733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39495292-C564-4737-95A5-EE950B2E73EB}"/>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C304B752-C4F9-42C1-9F77-51A4315633A2}"/>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0F08D5F3-0C56-4BE3-904B-0597C1728914}"/>
            </a:ext>
          </a:extLst>
        </xdr:cNvPr>
        <xdr:cNvSpPr txBox="1"/>
      </xdr:nvSpPr>
      <xdr:spPr>
        <a:xfrm>
          <a:off x="1954784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010D15EC-50E9-47DF-BB8D-23CDF3D425D1}"/>
            </a:ext>
          </a:extLst>
        </xdr:cNvPr>
        <xdr:cNvCxnSpPr/>
      </xdr:nvCxnSpPr>
      <xdr:spPr>
        <a:xfrm>
          <a:off x="194437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4" name="【児童館】&#10;一人当たり面積平均値テキスト">
          <a:extLst>
            <a:ext uri="{FF2B5EF4-FFF2-40B4-BE49-F238E27FC236}">
              <a16:creationId xmlns:a16="http://schemas.microsoft.com/office/drawing/2014/main" id="{5F45F0DB-4E9D-4228-B9B9-25A298A9A5E7}"/>
            </a:ext>
          </a:extLst>
        </xdr:cNvPr>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803F0312-51B1-449C-849A-0C2BAB1BEB16}"/>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150F56EC-988E-4E4B-8FB0-46531CE157CA}"/>
            </a:ext>
          </a:extLst>
        </xdr:cNvPr>
        <xdr:cNvSpPr/>
      </xdr:nvSpPr>
      <xdr:spPr>
        <a:xfrm>
          <a:off x="1873504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a:extLst>
            <a:ext uri="{FF2B5EF4-FFF2-40B4-BE49-F238E27FC236}">
              <a16:creationId xmlns:a16="http://schemas.microsoft.com/office/drawing/2014/main" id="{5E721DFE-749E-4B56-B4B9-B30D827CF9B0}"/>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a:extLst>
            <a:ext uri="{FF2B5EF4-FFF2-40B4-BE49-F238E27FC236}">
              <a16:creationId xmlns:a16="http://schemas.microsoft.com/office/drawing/2014/main" id="{AA72DB6D-A590-4954-A47A-4F0FF3BF9F0E}"/>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a:extLst>
            <a:ext uri="{FF2B5EF4-FFF2-40B4-BE49-F238E27FC236}">
              <a16:creationId xmlns:a16="http://schemas.microsoft.com/office/drawing/2014/main" id="{F49C0FA3-D784-4963-A008-DFF80B60CDFC}"/>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B73E1D4A-F357-49A6-BB70-C8F52B6117A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186AB6EA-859A-4B43-BEF9-9A3A736D22D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72CF4A6C-FF39-412F-AED5-211134268E1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DBE51C54-254C-4F48-86A9-CE15D4083BB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921F472-11F1-4B8E-B179-94FA9BBC4C8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715" name="楕円 714">
          <a:extLst>
            <a:ext uri="{FF2B5EF4-FFF2-40B4-BE49-F238E27FC236}">
              <a16:creationId xmlns:a16="http://schemas.microsoft.com/office/drawing/2014/main" id="{2A5D70C5-9A10-4884-94F8-A20FEE27F87F}"/>
            </a:ext>
          </a:extLst>
        </xdr:cNvPr>
        <xdr:cNvSpPr/>
      </xdr:nvSpPr>
      <xdr:spPr>
        <a:xfrm>
          <a:off x="1945894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716" name="【児童館】&#10;一人当たり面積該当値テキスト">
          <a:extLst>
            <a:ext uri="{FF2B5EF4-FFF2-40B4-BE49-F238E27FC236}">
              <a16:creationId xmlns:a16="http://schemas.microsoft.com/office/drawing/2014/main" id="{83180B78-CD4E-46B3-A822-01006847BAEB}"/>
            </a:ext>
          </a:extLst>
        </xdr:cNvPr>
        <xdr:cNvSpPr txBox="1"/>
      </xdr:nvSpPr>
      <xdr:spPr>
        <a:xfrm>
          <a:off x="1954784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17" name="楕円 716">
          <a:extLst>
            <a:ext uri="{FF2B5EF4-FFF2-40B4-BE49-F238E27FC236}">
              <a16:creationId xmlns:a16="http://schemas.microsoft.com/office/drawing/2014/main" id="{9155325D-6DE1-4FE8-A835-6CA6D6B8D922}"/>
            </a:ext>
          </a:extLst>
        </xdr:cNvPr>
        <xdr:cNvSpPr/>
      </xdr:nvSpPr>
      <xdr:spPr>
        <a:xfrm>
          <a:off x="18735040" y="14312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718" name="直線コネクタ 717">
          <a:extLst>
            <a:ext uri="{FF2B5EF4-FFF2-40B4-BE49-F238E27FC236}">
              <a16:creationId xmlns:a16="http://schemas.microsoft.com/office/drawing/2014/main" id="{AD0B7B90-7C37-4975-8B61-710DE749E59E}"/>
            </a:ext>
          </a:extLst>
        </xdr:cNvPr>
        <xdr:cNvCxnSpPr/>
      </xdr:nvCxnSpPr>
      <xdr:spPr>
        <a:xfrm>
          <a:off x="18778220" y="143637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19" name="楕円 718">
          <a:extLst>
            <a:ext uri="{FF2B5EF4-FFF2-40B4-BE49-F238E27FC236}">
              <a16:creationId xmlns:a16="http://schemas.microsoft.com/office/drawing/2014/main" id="{8F5B46A9-E059-4F24-98E8-06714E08A446}"/>
            </a:ext>
          </a:extLst>
        </xdr:cNvPr>
        <xdr:cNvSpPr/>
      </xdr:nvSpPr>
      <xdr:spPr>
        <a:xfrm>
          <a:off x="1793748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20" name="直線コネクタ 719">
          <a:extLst>
            <a:ext uri="{FF2B5EF4-FFF2-40B4-BE49-F238E27FC236}">
              <a16:creationId xmlns:a16="http://schemas.microsoft.com/office/drawing/2014/main" id="{E8CE0214-1D37-45BE-BFDC-787563B1DB7C}"/>
            </a:ext>
          </a:extLst>
        </xdr:cNvPr>
        <xdr:cNvCxnSpPr/>
      </xdr:nvCxnSpPr>
      <xdr:spPr>
        <a:xfrm>
          <a:off x="17988280" y="143637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1" name="楕円 720">
          <a:extLst>
            <a:ext uri="{FF2B5EF4-FFF2-40B4-BE49-F238E27FC236}">
              <a16:creationId xmlns:a16="http://schemas.microsoft.com/office/drawing/2014/main" id="{DB1837E7-6321-4DDB-A669-A2AC578F3CC6}"/>
            </a:ext>
          </a:extLst>
        </xdr:cNvPr>
        <xdr:cNvSpPr/>
      </xdr:nvSpPr>
      <xdr:spPr>
        <a:xfrm>
          <a:off x="1716278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114300</xdr:rowOff>
    </xdr:to>
    <xdr:cxnSp macro="">
      <xdr:nvCxnSpPr>
        <xdr:cNvPr id="722" name="直線コネクタ 721">
          <a:extLst>
            <a:ext uri="{FF2B5EF4-FFF2-40B4-BE49-F238E27FC236}">
              <a16:creationId xmlns:a16="http://schemas.microsoft.com/office/drawing/2014/main" id="{9CD02941-2289-4004-A3F2-173C8325BF16}"/>
            </a:ext>
          </a:extLst>
        </xdr:cNvPr>
        <xdr:cNvCxnSpPr/>
      </xdr:nvCxnSpPr>
      <xdr:spPr>
        <a:xfrm>
          <a:off x="17213580" y="1430655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23" name="楕円 722">
          <a:extLst>
            <a:ext uri="{FF2B5EF4-FFF2-40B4-BE49-F238E27FC236}">
              <a16:creationId xmlns:a16="http://schemas.microsoft.com/office/drawing/2014/main" id="{46B4BCAB-B8FC-4B82-AEF2-48D6C750191A}"/>
            </a:ext>
          </a:extLst>
        </xdr:cNvPr>
        <xdr:cNvSpPr/>
      </xdr:nvSpPr>
      <xdr:spPr>
        <a:xfrm>
          <a:off x="16388080" y="1425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724" name="直線コネクタ 723">
          <a:extLst>
            <a:ext uri="{FF2B5EF4-FFF2-40B4-BE49-F238E27FC236}">
              <a16:creationId xmlns:a16="http://schemas.microsoft.com/office/drawing/2014/main" id="{67AB8288-BAB6-4DD2-8301-42E6ECF51613}"/>
            </a:ext>
          </a:extLst>
        </xdr:cNvPr>
        <xdr:cNvCxnSpPr/>
      </xdr:nvCxnSpPr>
      <xdr:spPr>
        <a:xfrm>
          <a:off x="16431260" y="143065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5" name="n_1aveValue【児童館】&#10;一人当たり面積">
          <a:extLst>
            <a:ext uri="{FF2B5EF4-FFF2-40B4-BE49-F238E27FC236}">
              <a16:creationId xmlns:a16="http://schemas.microsoft.com/office/drawing/2014/main" id="{EFEDC70E-F914-4032-9983-D573DA641410}"/>
            </a:ext>
          </a:extLst>
        </xdr:cNvPr>
        <xdr:cNvSpPr txBox="1"/>
      </xdr:nvSpPr>
      <xdr:spPr>
        <a:xfrm>
          <a:off x="185611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6" name="n_2aveValue【児童館】&#10;一人当たり面積">
          <a:extLst>
            <a:ext uri="{FF2B5EF4-FFF2-40B4-BE49-F238E27FC236}">
              <a16:creationId xmlns:a16="http://schemas.microsoft.com/office/drawing/2014/main" id="{159FE582-6212-44B9-BAFE-4071C673B304}"/>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7" name="n_3aveValue【児童館】&#10;一人当たり面積">
          <a:extLst>
            <a:ext uri="{FF2B5EF4-FFF2-40B4-BE49-F238E27FC236}">
              <a16:creationId xmlns:a16="http://schemas.microsoft.com/office/drawing/2014/main" id="{C6F8BCF4-4216-4FC9-9000-2C1045FC0356}"/>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8" name="n_4aveValue【児童館】&#10;一人当たり面積">
          <a:extLst>
            <a:ext uri="{FF2B5EF4-FFF2-40B4-BE49-F238E27FC236}">
              <a16:creationId xmlns:a16="http://schemas.microsoft.com/office/drawing/2014/main" id="{B88DCA50-917E-498F-A5DC-370086CF6A2A}"/>
            </a:ext>
          </a:extLst>
        </xdr:cNvPr>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29" name="n_1mainValue【児童館】&#10;一人当たり面積">
          <a:extLst>
            <a:ext uri="{FF2B5EF4-FFF2-40B4-BE49-F238E27FC236}">
              <a16:creationId xmlns:a16="http://schemas.microsoft.com/office/drawing/2014/main" id="{5736A373-B489-4565-B2C3-DDFD062BB8CB}"/>
            </a:ext>
          </a:extLst>
        </xdr:cNvPr>
        <xdr:cNvSpPr txBox="1"/>
      </xdr:nvSpPr>
      <xdr:spPr>
        <a:xfrm>
          <a:off x="185611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730" name="n_2mainValue【児童館】&#10;一人当たり面積">
          <a:extLst>
            <a:ext uri="{FF2B5EF4-FFF2-40B4-BE49-F238E27FC236}">
              <a16:creationId xmlns:a16="http://schemas.microsoft.com/office/drawing/2014/main" id="{3AD5D8D3-8005-47CB-B1F6-972F84C730D0}"/>
            </a:ext>
          </a:extLst>
        </xdr:cNvPr>
        <xdr:cNvSpPr txBox="1"/>
      </xdr:nvSpPr>
      <xdr:spPr>
        <a:xfrm>
          <a:off x="1777626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31" name="n_3mainValue【児童館】&#10;一人当たり面積">
          <a:extLst>
            <a:ext uri="{FF2B5EF4-FFF2-40B4-BE49-F238E27FC236}">
              <a16:creationId xmlns:a16="http://schemas.microsoft.com/office/drawing/2014/main" id="{E19E2A55-7996-4774-A88A-200F47561A0A}"/>
            </a:ext>
          </a:extLst>
        </xdr:cNvPr>
        <xdr:cNvSpPr txBox="1"/>
      </xdr:nvSpPr>
      <xdr:spPr>
        <a:xfrm>
          <a:off x="1700156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32" name="n_4mainValue【児童館】&#10;一人当たり面積">
          <a:extLst>
            <a:ext uri="{FF2B5EF4-FFF2-40B4-BE49-F238E27FC236}">
              <a16:creationId xmlns:a16="http://schemas.microsoft.com/office/drawing/2014/main" id="{6254F358-8ACF-4648-A297-523A69C61848}"/>
            </a:ext>
          </a:extLst>
        </xdr:cNvPr>
        <xdr:cNvSpPr txBox="1"/>
      </xdr:nvSpPr>
      <xdr:spPr>
        <a:xfrm>
          <a:off x="1622686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30B3E8F5-B60D-48C7-980C-CDE2047F4A1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E25C1687-B39A-495C-93F1-6014E513160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8D6895A4-DBA7-4961-B632-9069677C895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8052FBAF-F88C-477F-800C-5C3B7C493C3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5ECBA50B-38BB-4A52-9608-64378585053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EB0F8BA2-C277-42E8-B6AA-551583C3F6D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9FF2133D-C3AE-4E14-8168-7627BB37942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F8887690-002F-4EB8-B358-26F6464A83A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EAE404B6-1560-432F-BF6D-69CF9CAAC1E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EAD0C6C4-B74D-4028-9AC5-1B45CB14DAF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50E47D93-CCEC-4447-8EEB-8F0B3049C50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5D93C39A-409B-4698-89FB-A75E77B0FFA5}"/>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5D560531-650A-4E59-92F3-0AD6ADC5CDF2}"/>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0E6A9AA9-5F31-4417-95FD-A6D176331BE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132B5C3E-69ED-4F1A-B15A-D8B7FFC3B1E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2B1CE3E0-1283-406A-A67A-E2C17846051C}"/>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0AA901B5-CBBD-4B19-929A-593433FBFE97}"/>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3EFD2F95-E4CF-4FBD-94BE-4582D83E5045}"/>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B4887E4B-C1E1-4A4C-B9CB-40CF06B27606}"/>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AD064BC9-26CF-4255-98A7-DF172CCB8807}"/>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76A74996-38AD-42EF-9E59-552856D50C86}"/>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3F77DC38-3CC4-4986-A2BD-270666CB38F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EEB79189-67B0-4EA3-A5D4-3ADCB9B13A48}"/>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F2D6DD88-1151-4EEE-A63C-82E1665C174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8C54138D-9F7A-4D5D-92C8-0AB5FF836547}"/>
            </a:ext>
          </a:extLst>
        </xdr:cNvPr>
        <xdr:cNvCxnSpPr/>
      </xdr:nvCxnSpPr>
      <xdr:spPr>
        <a:xfrm flipV="1">
          <a:off x="14375764" y="16657321"/>
          <a:ext cx="0" cy="145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F98A18AC-767E-4880-99DA-147C1D906C69}"/>
            </a:ext>
          </a:extLst>
        </xdr:cNvPr>
        <xdr:cNvSpPr txBox="1"/>
      </xdr:nvSpPr>
      <xdr:spPr>
        <a:xfrm>
          <a:off x="14414500" y="181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77D034E3-387F-44FA-B7CB-3B6C821FB967}"/>
            </a:ext>
          </a:extLst>
        </xdr:cNvPr>
        <xdr:cNvCxnSpPr/>
      </xdr:nvCxnSpPr>
      <xdr:spPr>
        <a:xfrm>
          <a:off x="14287500" y="18110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9ECF328D-F5B4-4A44-8B5B-1AFEC61F5890}"/>
            </a:ext>
          </a:extLst>
        </xdr:cNvPr>
        <xdr:cNvSpPr txBox="1"/>
      </xdr:nvSpPr>
      <xdr:spPr>
        <a:xfrm>
          <a:off x="14414500" y="164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CE95B59B-3FA3-41A4-9BAE-DD35398A7671}"/>
            </a:ext>
          </a:extLst>
        </xdr:cNvPr>
        <xdr:cNvCxnSpPr/>
      </xdr:nvCxnSpPr>
      <xdr:spPr>
        <a:xfrm>
          <a:off x="14287500" y="16657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2" name="【公民館】&#10;有形固定資産減価償却率平均値テキスト">
          <a:extLst>
            <a:ext uri="{FF2B5EF4-FFF2-40B4-BE49-F238E27FC236}">
              <a16:creationId xmlns:a16="http://schemas.microsoft.com/office/drawing/2014/main" id="{DB4AB2FD-9CCD-4CD9-998D-DDEA01FB6BD5}"/>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FE66CEB5-C432-49B0-9C41-2ED683E8669D}"/>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6C9C70AD-B116-48EE-9FC5-1EA32F15E16B}"/>
            </a:ext>
          </a:extLst>
        </xdr:cNvPr>
        <xdr:cNvSpPr/>
      </xdr:nvSpPr>
      <xdr:spPr>
        <a:xfrm>
          <a:off x="1357884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a:extLst>
            <a:ext uri="{FF2B5EF4-FFF2-40B4-BE49-F238E27FC236}">
              <a16:creationId xmlns:a16="http://schemas.microsoft.com/office/drawing/2014/main" id="{90F210CF-B9C3-43E1-BEC5-EA76BE75F420}"/>
            </a:ext>
          </a:extLst>
        </xdr:cNvPr>
        <xdr:cNvSpPr/>
      </xdr:nvSpPr>
      <xdr:spPr>
        <a:xfrm>
          <a:off x="12804140" y="1746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a:extLst>
            <a:ext uri="{FF2B5EF4-FFF2-40B4-BE49-F238E27FC236}">
              <a16:creationId xmlns:a16="http://schemas.microsoft.com/office/drawing/2014/main" id="{A38BE766-725C-4C70-A0F2-FB3D5EE980F1}"/>
            </a:ext>
          </a:extLst>
        </xdr:cNvPr>
        <xdr:cNvSpPr/>
      </xdr:nvSpPr>
      <xdr:spPr>
        <a:xfrm>
          <a:off x="1202944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a:extLst>
            <a:ext uri="{FF2B5EF4-FFF2-40B4-BE49-F238E27FC236}">
              <a16:creationId xmlns:a16="http://schemas.microsoft.com/office/drawing/2014/main" id="{63B659AD-D1CD-4F8F-AB91-9C0D3F39461E}"/>
            </a:ext>
          </a:extLst>
        </xdr:cNvPr>
        <xdr:cNvSpPr/>
      </xdr:nvSpPr>
      <xdr:spPr>
        <a:xfrm>
          <a:off x="1123188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4E99B1CA-FCE6-4645-AD53-13B6A8E07A3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C8CAB57B-DB68-4590-87D1-D981DAC8135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79FB3B3-03EE-457B-A4BD-E7D96B8FA58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EAE3C676-A08C-4AA7-AAAA-7F4FF3A3E88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81A0215-40E6-44A3-BDB8-3269790C331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73025</xdr:rowOff>
    </xdr:from>
    <xdr:to>
      <xdr:col>85</xdr:col>
      <xdr:colOff>177800</xdr:colOff>
      <xdr:row>105</xdr:row>
      <xdr:rowOff>3175</xdr:rowOff>
    </xdr:to>
    <xdr:sp macro="" textlink="">
      <xdr:nvSpPr>
        <xdr:cNvPr id="773" name="楕円 772">
          <a:extLst>
            <a:ext uri="{FF2B5EF4-FFF2-40B4-BE49-F238E27FC236}">
              <a16:creationId xmlns:a16="http://schemas.microsoft.com/office/drawing/2014/main" id="{A1977F43-AC7D-4D15-B477-A45F4D753973}"/>
            </a:ext>
          </a:extLst>
        </xdr:cNvPr>
        <xdr:cNvSpPr/>
      </xdr:nvSpPr>
      <xdr:spPr>
        <a:xfrm>
          <a:off x="14325600" y="175075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51452</xdr:rowOff>
    </xdr:from>
    <xdr:ext cx="405111" cy="259045"/>
    <xdr:sp macro="" textlink="">
      <xdr:nvSpPr>
        <xdr:cNvPr id="774" name="【公民館】&#10;有形固定資産減価償却率該当値テキスト">
          <a:extLst>
            <a:ext uri="{FF2B5EF4-FFF2-40B4-BE49-F238E27FC236}">
              <a16:creationId xmlns:a16="http://schemas.microsoft.com/office/drawing/2014/main" id="{392B577B-F945-4183-AF8B-1CA02AFE60C7}"/>
            </a:ext>
          </a:extLst>
        </xdr:cNvPr>
        <xdr:cNvSpPr txBox="1"/>
      </xdr:nvSpPr>
      <xdr:spPr>
        <a:xfrm>
          <a:off x="14414500" y="1748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33020</xdr:rowOff>
    </xdr:from>
    <xdr:to>
      <xdr:col>81</xdr:col>
      <xdr:colOff>101600</xdr:colOff>
      <xdr:row>104</xdr:row>
      <xdr:rowOff>134620</xdr:rowOff>
    </xdr:to>
    <xdr:sp macro="" textlink="">
      <xdr:nvSpPr>
        <xdr:cNvPr id="775" name="楕円 774">
          <a:extLst>
            <a:ext uri="{FF2B5EF4-FFF2-40B4-BE49-F238E27FC236}">
              <a16:creationId xmlns:a16="http://schemas.microsoft.com/office/drawing/2014/main" id="{E9640EEE-7E8C-4F9D-B671-2F4CAFE957F3}"/>
            </a:ext>
          </a:extLst>
        </xdr:cNvPr>
        <xdr:cNvSpPr/>
      </xdr:nvSpPr>
      <xdr:spPr>
        <a:xfrm>
          <a:off x="1357884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83820</xdr:rowOff>
    </xdr:from>
    <xdr:to>
      <xdr:col>85</xdr:col>
      <xdr:colOff>127000</xdr:colOff>
      <xdr:row>104</xdr:row>
      <xdr:rowOff>123825</xdr:rowOff>
    </xdr:to>
    <xdr:cxnSp macro="">
      <xdr:nvCxnSpPr>
        <xdr:cNvPr id="776" name="直線コネクタ 775">
          <a:extLst>
            <a:ext uri="{FF2B5EF4-FFF2-40B4-BE49-F238E27FC236}">
              <a16:creationId xmlns:a16="http://schemas.microsoft.com/office/drawing/2014/main" id="{E82F41C8-5118-49D1-B489-5A1B88BA0474}"/>
            </a:ext>
          </a:extLst>
        </xdr:cNvPr>
        <xdr:cNvCxnSpPr/>
      </xdr:nvCxnSpPr>
      <xdr:spPr>
        <a:xfrm>
          <a:off x="13629640" y="1751838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164464</xdr:rowOff>
    </xdr:from>
    <xdr:to>
      <xdr:col>76</xdr:col>
      <xdr:colOff>165100</xdr:colOff>
      <xdr:row>104</xdr:row>
      <xdr:rowOff>94614</xdr:rowOff>
    </xdr:to>
    <xdr:sp macro="" textlink="">
      <xdr:nvSpPr>
        <xdr:cNvPr id="777" name="楕円 776">
          <a:extLst>
            <a:ext uri="{FF2B5EF4-FFF2-40B4-BE49-F238E27FC236}">
              <a16:creationId xmlns:a16="http://schemas.microsoft.com/office/drawing/2014/main" id="{35816583-0950-467B-AD62-2B79CC416E85}"/>
            </a:ext>
          </a:extLst>
        </xdr:cNvPr>
        <xdr:cNvSpPr/>
      </xdr:nvSpPr>
      <xdr:spPr>
        <a:xfrm>
          <a:off x="12804140" y="17431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43814</xdr:rowOff>
    </xdr:from>
    <xdr:to>
      <xdr:col>81</xdr:col>
      <xdr:colOff>50800</xdr:colOff>
      <xdr:row>104</xdr:row>
      <xdr:rowOff>83820</xdr:rowOff>
    </xdr:to>
    <xdr:cxnSp macro="">
      <xdr:nvCxnSpPr>
        <xdr:cNvPr id="778" name="直線コネクタ 777">
          <a:extLst>
            <a:ext uri="{FF2B5EF4-FFF2-40B4-BE49-F238E27FC236}">
              <a16:creationId xmlns:a16="http://schemas.microsoft.com/office/drawing/2014/main" id="{6EB4145B-E531-44C8-A3F3-BDE8A0BF9EC8}"/>
            </a:ext>
          </a:extLst>
        </xdr:cNvPr>
        <xdr:cNvCxnSpPr/>
      </xdr:nvCxnSpPr>
      <xdr:spPr>
        <a:xfrm>
          <a:off x="12854940" y="17478374"/>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122555</xdr:rowOff>
    </xdr:from>
    <xdr:to>
      <xdr:col>72</xdr:col>
      <xdr:colOff>38100</xdr:colOff>
      <xdr:row>104</xdr:row>
      <xdr:rowOff>52705</xdr:rowOff>
    </xdr:to>
    <xdr:sp macro="" textlink="">
      <xdr:nvSpPr>
        <xdr:cNvPr id="779" name="楕円 778">
          <a:extLst>
            <a:ext uri="{FF2B5EF4-FFF2-40B4-BE49-F238E27FC236}">
              <a16:creationId xmlns:a16="http://schemas.microsoft.com/office/drawing/2014/main" id="{9B2F6081-6D39-40AC-98C1-41CC8DCAAF0C}"/>
            </a:ext>
          </a:extLst>
        </xdr:cNvPr>
        <xdr:cNvSpPr/>
      </xdr:nvSpPr>
      <xdr:spPr>
        <a:xfrm>
          <a:off x="12029440" y="17389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xdr:rowOff>
    </xdr:from>
    <xdr:to>
      <xdr:col>76</xdr:col>
      <xdr:colOff>114300</xdr:colOff>
      <xdr:row>104</xdr:row>
      <xdr:rowOff>43814</xdr:rowOff>
    </xdr:to>
    <xdr:cxnSp macro="">
      <xdr:nvCxnSpPr>
        <xdr:cNvPr id="780" name="直線コネクタ 779">
          <a:extLst>
            <a:ext uri="{FF2B5EF4-FFF2-40B4-BE49-F238E27FC236}">
              <a16:creationId xmlns:a16="http://schemas.microsoft.com/office/drawing/2014/main" id="{EC5264F4-F0EE-49AB-97DA-4ED8911773E0}"/>
            </a:ext>
          </a:extLst>
        </xdr:cNvPr>
        <xdr:cNvCxnSpPr/>
      </xdr:nvCxnSpPr>
      <xdr:spPr>
        <a:xfrm>
          <a:off x="12072620" y="17436465"/>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82550</xdr:rowOff>
    </xdr:from>
    <xdr:to>
      <xdr:col>67</xdr:col>
      <xdr:colOff>101600</xdr:colOff>
      <xdr:row>104</xdr:row>
      <xdr:rowOff>12700</xdr:rowOff>
    </xdr:to>
    <xdr:sp macro="" textlink="">
      <xdr:nvSpPr>
        <xdr:cNvPr id="781" name="楕円 780">
          <a:extLst>
            <a:ext uri="{FF2B5EF4-FFF2-40B4-BE49-F238E27FC236}">
              <a16:creationId xmlns:a16="http://schemas.microsoft.com/office/drawing/2014/main" id="{A353E507-17B6-4460-A791-180F02CFD702}"/>
            </a:ext>
          </a:extLst>
        </xdr:cNvPr>
        <xdr:cNvSpPr/>
      </xdr:nvSpPr>
      <xdr:spPr>
        <a:xfrm>
          <a:off x="11231880" y="1734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133350</xdr:rowOff>
    </xdr:from>
    <xdr:to>
      <xdr:col>71</xdr:col>
      <xdr:colOff>177800</xdr:colOff>
      <xdr:row>104</xdr:row>
      <xdr:rowOff>1905</xdr:rowOff>
    </xdr:to>
    <xdr:cxnSp macro="">
      <xdr:nvCxnSpPr>
        <xdr:cNvPr id="782" name="直線コネクタ 781">
          <a:extLst>
            <a:ext uri="{FF2B5EF4-FFF2-40B4-BE49-F238E27FC236}">
              <a16:creationId xmlns:a16="http://schemas.microsoft.com/office/drawing/2014/main" id="{E0CA348A-75F8-40A8-BB03-B091826C1F7F}"/>
            </a:ext>
          </a:extLst>
        </xdr:cNvPr>
        <xdr:cNvCxnSpPr/>
      </xdr:nvCxnSpPr>
      <xdr:spPr>
        <a:xfrm>
          <a:off x="11282680" y="1740027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83" name="n_1aveValue【公民館】&#10;有形固定資産減価償却率">
          <a:extLst>
            <a:ext uri="{FF2B5EF4-FFF2-40B4-BE49-F238E27FC236}">
              <a16:creationId xmlns:a16="http://schemas.microsoft.com/office/drawing/2014/main" id="{800D838E-D152-40C2-B9FF-915B15ABA0C7}"/>
            </a:ext>
          </a:extLst>
        </xdr:cNvPr>
        <xdr:cNvSpPr txBox="1"/>
      </xdr:nvSpPr>
      <xdr:spPr>
        <a:xfrm>
          <a:off x="13437244" y="1756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macro="" textlink="">
      <xdr:nvSpPr>
        <xdr:cNvPr id="784" name="n_2aveValue【公民館】&#10;有形固定資産減価償却率">
          <a:extLst>
            <a:ext uri="{FF2B5EF4-FFF2-40B4-BE49-F238E27FC236}">
              <a16:creationId xmlns:a16="http://schemas.microsoft.com/office/drawing/2014/main" id="{8F2FEEEB-B022-4EB3-B2D6-5ED8E25FF031}"/>
            </a:ext>
          </a:extLst>
        </xdr:cNvPr>
        <xdr:cNvSpPr txBox="1"/>
      </xdr:nvSpPr>
      <xdr:spPr>
        <a:xfrm>
          <a:off x="12675244" y="1755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5" name="n_3aveValue【公民館】&#10;有形固定資産減価償却率">
          <a:extLst>
            <a:ext uri="{FF2B5EF4-FFF2-40B4-BE49-F238E27FC236}">
              <a16:creationId xmlns:a16="http://schemas.microsoft.com/office/drawing/2014/main" id="{631B0ED3-12AD-44E0-B658-9C578D9B95F9}"/>
            </a:ext>
          </a:extLst>
        </xdr:cNvPr>
        <xdr:cNvSpPr txBox="1"/>
      </xdr:nvSpPr>
      <xdr:spPr>
        <a:xfrm>
          <a:off x="11900544" y="175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786" name="n_4aveValue【公民館】&#10;有形固定資産減価償却率">
          <a:extLst>
            <a:ext uri="{FF2B5EF4-FFF2-40B4-BE49-F238E27FC236}">
              <a16:creationId xmlns:a16="http://schemas.microsoft.com/office/drawing/2014/main" id="{906904AD-E8B3-4C0A-8400-472E2B0719EE}"/>
            </a:ext>
          </a:extLst>
        </xdr:cNvPr>
        <xdr:cNvSpPr txBox="1"/>
      </xdr:nvSpPr>
      <xdr:spPr>
        <a:xfrm>
          <a:off x="11102984"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151147</xdr:rowOff>
    </xdr:from>
    <xdr:ext cx="405111" cy="259045"/>
    <xdr:sp macro="" textlink="">
      <xdr:nvSpPr>
        <xdr:cNvPr id="787" name="n_1mainValue【公民館】&#10;有形固定資産減価償却率">
          <a:extLst>
            <a:ext uri="{FF2B5EF4-FFF2-40B4-BE49-F238E27FC236}">
              <a16:creationId xmlns:a16="http://schemas.microsoft.com/office/drawing/2014/main" id="{558C1284-9136-478C-9889-8B5C916AD427}"/>
            </a:ext>
          </a:extLst>
        </xdr:cNvPr>
        <xdr:cNvSpPr txBox="1"/>
      </xdr:nvSpPr>
      <xdr:spPr>
        <a:xfrm>
          <a:off x="134372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111141</xdr:rowOff>
    </xdr:from>
    <xdr:ext cx="405111" cy="259045"/>
    <xdr:sp macro="" textlink="">
      <xdr:nvSpPr>
        <xdr:cNvPr id="788" name="n_2mainValue【公民館】&#10;有形固定資産減価償却率">
          <a:extLst>
            <a:ext uri="{FF2B5EF4-FFF2-40B4-BE49-F238E27FC236}">
              <a16:creationId xmlns:a16="http://schemas.microsoft.com/office/drawing/2014/main" id="{FE488549-BDA1-4804-A3B3-3A0959288BED}"/>
            </a:ext>
          </a:extLst>
        </xdr:cNvPr>
        <xdr:cNvSpPr txBox="1"/>
      </xdr:nvSpPr>
      <xdr:spPr>
        <a:xfrm>
          <a:off x="12675244" y="172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69232</xdr:rowOff>
    </xdr:from>
    <xdr:ext cx="405111" cy="259045"/>
    <xdr:sp macro="" textlink="">
      <xdr:nvSpPr>
        <xdr:cNvPr id="789" name="n_3mainValue【公民館】&#10;有形固定資産減価償却率">
          <a:extLst>
            <a:ext uri="{FF2B5EF4-FFF2-40B4-BE49-F238E27FC236}">
              <a16:creationId xmlns:a16="http://schemas.microsoft.com/office/drawing/2014/main" id="{FB66A0C9-2B9F-46DF-B184-E9ABE5E4A8F7}"/>
            </a:ext>
          </a:extLst>
        </xdr:cNvPr>
        <xdr:cNvSpPr txBox="1"/>
      </xdr:nvSpPr>
      <xdr:spPr>
        <a:xfrm>
          <a:off x="1190054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90" name="n_4mainValue【公民館】&#10;有形固定資産減価償却率">
          <a:extLst>
            <a:ext uri="{FF2B5EF4-FFF2-40B4-BE49-F238E27FC236}">
              <a16:creationId xmlns:a16="http://schemas.microsoft.com/office/drawing/2014/main" id="{7141E92D-0426-4C1A-AA66-6B084ABB2C33}"/>
            </a:ext>
          </a:extLst>
        </xdr:cNvPr>
        <xdr:cNvSpPr txBox="1"/>
      </xdr:nvSpPr>
      <xdr:spPr>
        <a:xfrm>
          <a:off x="1110298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C587FA2E-3A3A-4B63-8765-691E39AAB83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950E7C03-6B03-4410-9FDA-C62B76062B5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9B822A9-AFE0-42A1-877C-E197503051D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E087BA40-BEE1-4996-9F65-470B49A487E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C7100BA5-8C29-4C1B-AFB8-6405815D3E2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F86E9D18-0733-4891-8416-F18D5C387A3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B17CD4E4-02AB-4286-9FD2-A6013E961A5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F91CCCF3-08F6-4CD7-B5E0-D722C52B649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AEB9A792-C438-4C20-BBD5-6085AA5ED35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FF4F6768-CB3F-471D-A736-DE2F15D9034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F7164081-4E23-4675-8A32-AD235EA430FB}"/>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FCDF8D40-6330-4F28-9AA0-BAF2679ED0B4}"/>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614F1D11-3F20-4A51-999B-E32D686B246D}"/>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FEE4C566-C1DB-4438-9A72-DBA375525FCE}"/>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B94FF83C-BAB9-40D6-8744-0F072A6F8723}"/>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C68DB936-0C25-4BA0-8FA2-8FC0A83090DA}"/>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9A374F9E-9E9F-49B1-ADC6-A8BFEC7F31FA}"/>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D1780242-ED27-48E0-9A5D-46E4164D12C6}"/>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A910E531-7A72-41AC-B7FF-8036298ABC7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C57EAB16-4C48-4412-A29A-D507ADD2044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72EC5EE9-1A4C-4878-8DCA-C4AF081464F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A950B87B-6373-4F46-BA68-086C6D6C1C17}"/>
            </a:ext>
          </a:extLst>
        </xdr:cNvPr>
        <xdr:cNvCxnSpPr/>
      </xdr:nvCxnSpPr>
      <xdr:spPr>
        <a:xfrm flipV="1">
          <a:off x="19509104" y="16794480"/>
          <a:ext cx="0" cy="137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22214588-E64E-44AB-B692-AFCB9561EA9D}"/>
            </a:ext>
          </a:extLst>
        </xdr:cNvPr>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5887B260-C126-4B09-9E8E-EF12EF2CF988}"/>
            </a:ext>
          </a:extLst>
        </xdr:cNvPr>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700DE8FE-D99B-4224-A181-53A95E2ECBA9}"/>
            </a:ext>
          </a:extLst>
        </xdr:cNvPr>
        <xdr:cNvSpPr txBox="1"/>
      </xdr:nvSpPr>
      <xdr:spPr>
        <a:xfrm>
          <a:off x="1954784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6EF7DC09-F42C-4A83-9BD4-CC69314A7A2A}"/>
            </a:ext>
          </a:extLst>
        </xdr:cNvPr>
        <xdr:cNvCxnSpPr/>
      </xdr:nvCxnSpPr>
      <xdr:spPr>
        <a:xfrm>
          <a:off x="19443700" y="1679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817" name="【公民館】&#10;一人当たり面積平均値テキスト">
          <a:extLst>
            <a:ext uri="{FF2B5EF4-FFF2-40B4-BE49-F238E27FC236}">
              <a16:creationId xmlns:a16="http://schemas.microsoft.com/office/drawing/2014/main" id="{765E59C6-B1AB-470D-8C9A-E9D1EA0524AB}"/>
            </a:ext>
          </a:extLst>
        </xdr:cNvPr>
        <xdr:cNvSpPr txBox="1"/>
      </xdr:nvSpPr>
      <xdr:spPr>
        <a:xfrm>
          <a:off x="19547840" y="17759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CF23574A-AEC7-4609-BE58-93E2CF66DB96}"/>
            </a:ext>
          </a:extLst>
        </xdr:cNvPr>
        <xdr:cNvSpPr/>
      </xdr:nvSpPr>
      <xdr:spPr>
        <a:xfrm>
          <a:off x="19458940" y="1777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3038A0DB-62C9-4C32-8EE3-FAE9F3F82F0D}"/>
            </a:ext>
          </a:extLst>
        </xdr:cNvPr>
        <xdr:cNvSpPr/>
      </xdr:nvSpPr>
      <xdr:spPr>
        <a:xfrm>
          <a:off x="18735040" y="17781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a:extLst>
            <a:ext uri="{FF2B5EF4-FFF2-40B4-BE49-F238E27FC236}">
              <a16:creationId xmlns:a16="http://schemas.microsoft.com/office/drawing/2014/main" id="{E2D6005E-8A66-4F7D-9B81-2D486F011147}"/>
            </a:ext>
          </a:extLst>
        </xdr:cNvPr>
        <xdr:cNvSpPr/>
      </xdr:nvSpPr>
      <xdr:spPr>
        <a:xfrm>
          <a:off x="179374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a:extLst>
            <a:ext uri="{FF2B5EF4-FFF2-40B4-BE49-F238E27FC236}">
              <a16:creationId xmlns:a16="http://schemas.microsoft.com/office/drawing/2014/main" id="{B65871F8-BE3F-42A1-906A-5980D8189F31}"/>
            </a:ext>
          </a:extLst>
        </xdr:cNvPr>
        <xdr:cNvSpPr/>
      </xdr:nvSpPr>
      <xdr:spPr>
        <a:xfrm>
          <a:off x="171627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a:extLst>
            <a:ext uri="{FF2B5EF4-FFF2-40B4-BE49-F238E27FC236}">
              <a16:creationId xmlns:a16="http://schemas.microsoft.com/office/drawing/2014/main" id="{CA2E5A78-5CEA-44E4-B77A-52D16127C159}"/>
            </a:ext>
          </a:extLst>
        </xdr:cNvPr>
        <xdr:cNvSpPr/>
      </xdr:nvSpPr>
      <xdr:spPr>
        <a:xfrm>
          <a:off x="16388080" y="178318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8C705F20-F87A-4C29-B955-C1B2E1EC423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D2CC1EC4-E8B8-4056-8E40-E110FE8D1E7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B6F42E4-E465-44CA-A15E-DC8F67F74E1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2D6D142B-FA60-4A83-BA9C-1343F85C28F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D5248D2D-51E6-44AD-BD8B-71377974BB5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73406</xdr:rowOff>
    </xdr:from>
    <xdr:to>
      <xdr:col>116</xdr:col>
      <xdr:colOff>114300</xdr:colOff>
      <xdr:row>105</xdr:row>
      <xdr:rowOff>3556</xdr:rowOff>
    </xdr:to>
    <xdr:sp macro="" textlink="">
      <xdr:nvSpPr>
        <xdr:cNvPr id="828" name="楕円 827">
          <a:extLst>
            <a:ext uri="{FF2B5EF4-FFF2-40B4-BE49-F238E27FC236}">
              <a16:creationId xmlns:a16="http://schemas.microsoft.com/office/drawing/2014/main" id="{864C085E-1732-4943-916D-C4ED22DAF0B8}"/>
            </a:ext>
          </a:extLst>
        </xdr:cNvPr>
        <xdr:cNvSpPr/>
      </xdr:nvSpPr>
      <xdr:spPr>
        <a:xfrm>
          <a:off x="19458940" y="17507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96283</xdr:rowOff>
    </xdr:from>
    <xdr:ext cx="469744" cy="259045"/>
    <xdr:sp macro="" textlink="">
      <xdr:nvSpPr>
        <xdr:cNvPr id="829" name="【公民館】&#10;一人当たり面積該当値テキスト">
          <a:extLst>
            <a:ext uri="{FF2B5EF4-FFF2-40B4-BE49-F238E27FC236}">
              <a16:creationId xmlns:a16="http://schemas.microsoft.com/office/drawing/2014/main" id="{3F26F5E3-AB9F-4E09-A34A-5EC818C7F7E5}"/>
            </a:ext>
          </a:extLst>
        </xdr:cNvPr>
        <xdr:cNvSpPr txBox="1"/>
      </xdr:nvSpPr>
      <xdr:spPr>
        <a:xfrm>
          <a:off x="19547840" y="1736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73406</xdr:rowOff>
    </xdr:from>
    <xdr:to>
      <xdr:col>112</xdr:col>
      <xdr:colOff>38100</xdr:colOff>
      <xdr:row>105</xdr:row>
      <xdr:rowOff>3556</xdr:rowOff>
    </xdr:to>
    <xdr:sp macro="" textlink="">
      <xdr:nvSpPr>
        <xdr:cNvPr id="830" name="楕円 829">
          <a:extLst>
            <a:ext uri="{FF2B5EF4-FFF2-40B4-BE49-F238E27FC236}">
              <a16:creationId xmlns:a16="http://schemas.microsoft.com/office/drawing/2014/main" id="{86EE4674-4049-49F6-9135-DA3E787C49F9}"/>
            </a:ext>
          </a:extLst>
        </xdr:cNvPr>
        <xdr:cNvSpPr/>
      </xdr:nvSpPr>
      <xdr:spPr>
        <a:xfrm>
          <a:off x="18735040" y="175079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124206</xdr:rowOff>
    </xdr:from>
    <xdr:to>
      <xdr:col>116</xdr:col>
      <xdr:colOff>63500</xdr:colOff>
      <xdr:row>104</xdr:row>
      <xdr:rowOff>124206</xdr:rowOff>
    </xdr:to>
    <xdr:cxnSp macro="">
      <xdr:nvCxnSpPr>
        <xdr:cNvPr id="831" name="直線コネクタ 830">
          <a:extLst>
            <a:ext uri="{FF2B5EF4-FFF2-40B4-BE49-F238E27FC236}">
              <a16:creationId xmlns:a16="http://schemas.microsoft.com/office/drawing/2014/main" id="{2C1B57A0-1FC3-4C7B-9A14-4D45D4183715}"/>
            </a:ext>
          </a:extLst>
        </xdr:cNvPr>
        <xdr:cNvCxnSpPr/>
      </xdr:nvCxnSpPr>
      <xdr:spPr>
        <a:xfrm>
          <a:off x="18778220" y="1755876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77978</xdr:rowOff>
    </xdr:from>
    <xdr:to>
      <xdr:col>107</xdr:col>
      <xdr:colOff>101600</xdr:colOff>
      <xdr:row>105</xdr:row>
      <xdr:rowOff>8128</xdr:rowOff>
    </xdr:to>
    <xdr:sp macro="" textlink="">
      <xdr:nvSpPr>
        <xdr:cNvPr id="832" name="楕円 831">
          <a:extLst>
            <a:ext uri="{FF2B5EF4-FFF2-40B4-BE49-F238E27FC236}">
              <a16:creationId xmlns:a16="http://schemas.microsoft.com/office/drawing/2014/main" id="{3B209262-548D-4A00-88C6-E7E747A3421B}"/>
            </a:ext>
          </a:extLst>
        </xdr:cNvPr>
        <xdr:cNvSpPr/>
      </xdr:nvSpPr>
      <xdr:spPr>
        <a:xfrm>
          <a:off x="17937480" y="17512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124206</xdr:rowOff>
    </xdr:from>
    <xdr:to>
      <xdr:col>111</xdr:col>
      <xdr:colOff>177800</xdr:colOff>
      <xdr:row>104</xdr:row>
      <xdr:rowOff>128778</xdr:rowOff>
    </xdr:to>
    <xdr:cxnSp macro="">
      <xdr:nvCxnSpPr>
        <xdr:cNvPr id="833" name="直線コネクタ 832">
          <a:extLst>
            <a:ext uri="{FF2B5EF4-FFF2-40B4-BE49-F238E27FC236}">
              <a16:creationId xmlns:a16="http://schemas.microsoft.com/office/drawing/2014/main" id="{0AE45C91-5A95-464C-AB42-509F52253D0C}"/>
            </a:ext>
          </a:extLst>
        </xdr:cNvPr>
        <xdr:cNvCxnSpPr/>
      </xdr:nvCxnSpPr>
      <xdr:spPr>
        <a:xfrm flipV="1">
          <a:off x="17988280" y="1755876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834" name="楕円 833">
          <a:extLst>
            <a:ext uri="{FF2B5EF4-FFF2-40B4-BE49-F238E27FC236}">
              <a16:creationId xmlns:a16="http://schemas.microsoft.com/office/drawing/2014/main" id="{EC530DC5-DFCB-4611-B547-E82BFBD863A9}"/>
            </a:ext>
          </a:extLst>
        </xdr:cNvPr>
        <xdr:cNvSpPr/>
      </xdr:nvSpPr>
      <xdr:spPr>
        <a:xfrm>
          <a:off x="1716278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128778</xdr:rowOff>
    </xdr:from>
    <xdr:to>
      <xdr:col>107</xdr:col>
      <xdr:colOff>50800</xdr:colOff>
      <xdr:row>104</xdr:row>
      <xdr:rowOff>133350</xdr:rowOff>
    </xdr:to>
    <xdr:cxnSp macro="">
      <xdr:nvCxnSpPr>
        <xdr:cNvPr id="835" name="直線コネクタ 834">
          <a:extLst>
            <a:ext uri="{FF2B5EF4-FFF2-40B4-BE49-F238E27FC236}">
              <a16:creationId xmlns:a16="http://schemas.microsoft.com/office/drawing/2014/main" id="{F47EB7DA-4E58-4C6C-94BD-7A2F30CF1067}"/>
            </a:ext>
          </a:extLst>
        </xdr:cNvPr>
        <xdr:cNvCxnSpPr/>
      </xdr:nvCxnSpPr>
      <xdr:spPr>
        <a:xfrm flipV="1">
          <a:off x="17213580" y="1756333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82550</xdr:rowOff>
    </xdr:from>
    <xdr:to>
      <xdr:col>98</xdr:col>
      <xdr:colOff>38100</xdr:colOff>
      <xdr:row>105</xdr:row>
      <xdr:rowOff>12700</xdr:rowOff>
    </xdr:to>
    <xdr:sp macro="" textlink="">
      <xdr:nvSpPr>
        <xdr:cNvPr id="836" name="楕円 835">
          <a:extLst>
            <a:ext uri="{FF2B5EF4-FFF2-40B4-BE49-F238E27FC236}">
              <a16:creationId xmlns:a16="http://schemas.microsoft.com/office/drawing/2014/main" id="{542BC632-A267-4310-AD2E-CD334D86A9EF}"/>
            </a:ext>
          </a:extLst>
        </xdr:cNvPr>
        <xdr:cNvSpPr/>
      </xdr:nvSpPr>
      <xdr:spPr>
        <a:xfrm>
          <a:off x="16388080" y="17517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133350</xdr:rowOff>
    </xdr:from>
    <xdr:to>
      <xdr:col>102</xdr:col>
      <xdr:colOff>114300</xdr:colOff>
      <xdr:row>104</xdr:row>
      <xdr:rowOff>133350</xdr:rowOff>
    </xdr:to>
    <xdr:cxnSp macro="">
      <xdr:nvCxnSpPr>
        <xdr:cNvPr id="837" name="直線コネクタ 836">
          <a:extLst>
            <a:ext uri="{FF2B5EF4-FFF2-40B4-BE49-F238E27FC236}">
              <a16:creationId xmlns:a16="http://schemas.microsoft.com/office/drawing/2014/main" id="{22ED7785-30DA-4350-A16F-11E4DEDC20E9}"/>
            </a:ext>
          </a:extLst>
        </xdr:cNvPr>
        <xdr:cNvCxnSpPr/>
      </xdr:nvCxnSpPr>
      <xdr:spPr>
        <a:xfrm>
          <a:off x="16431260" y="175679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838" name="n_1aveValue【公民館】&#10;一人当たり面積">
          <a:extLst>
            <a:ext uri="{FF2B5EF4-FFF2-40B4-BE49-F238E27FC236}">
              <a16:creationId xmlns:a16="http://schemas.microsoft.com/office/drawing/2014/main" id="{5025F3D5-4177-4E0B-BADC-FFB51E91C545}"/>
            </a:ext>
          </a:extLst>
        </xdr:cNvPr>
        <xdr:cNvSpPr txBox="1"/>
      </xdr:nvSpPr>
      <xdr:spPr>
        <a:xfrm>
          <a:off x="18561127" y="1787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39" name="n_2aveValue【公民館】&#10;一人当たり面積">
          <a:extLst>
            <a:ext uri="{FF2B5EF4-FFF2-40B4-BE49-F238E27FC236}">
              <a16:creationId xmlns:a16="http://schemas.microsoft.com/office/drawing/2014/main" id="{C5BC1862-BF25-4969-A2DE-0C99B0FBA3D0}"/>
            </a:ext>
          </a:extLst>
        </xdr:cNvPr>
        <xdr:cNvSpPr txBox="1"/>
      </xdr:nvSpPr>
      <xdr:spPr>
        <a:xfrm>
          <a:off x="1777626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0" name="n_3aveValue【公民館】&#10;一人当たり面積">
          <a:extLst>
            <a:ext uri="{FF2B5EF4-FFF2-40B4-BE49-F238E27FC236}">
              <a16:creationId xmlns:a16="http://schemas.microsoft.com/office/drawing/2014/main" id="{95E0C3C3-A48B-430F-AF2F-FD4A9E8E7E26}"/>
            </a:ext>
          </a:extLst>
        </xdr:cNvPr>
        <xdr:cNvSpPr txBox="1"/>
      </xdr:nvSpPr>
      <xdr:spPr>
        <a:xfrm>
          <a:off x="1700156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841" name="n_4aveValue【公民館】&#10;一人当たり面積">
          <a:extLst>
            <a:ext uri="{FF2B5EF4-FFF2-40B4-BE49-F238E27FC236}">
              <a16:creationId xmlns:a16="http://schemas.microsoft.com/office/drawing/2014/main" id="{5A7AC2A1-52E6-4519-A3E8-88B9EE429B82}"/>
            </a:ext>
          </a:extLst>
        </xdr:cNvPr>
        <xdr:cNvSpPr txBox="1"/>
      </xdr:nvSpPr>
      <xdr:spPr>
        <a:xfrm>
          <a:off x="16226867" y="179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20083</xdr:rowOff>
    </xdr:from>
    <xdr:ext cx="469744" cy="259045"/>
    <xdr:sp macro="" textlink="">
      <xdr:nvSpPr>
        <xdr:cNvPr id="842" name="n_1mainValue【公民館】&#10;一人当たり面積">
          <a:extLst>
            <a:ext uri="{FF2B5EF4-FFF2-40B4-BE49-F238E27FC236}">
              <a16:creationId xmlns:a16="http://schemas.microsoft.com/office/drawing/2014/main" id="{4998FD18-152C-44F7-B83B-B3196758079D}"/>
            </a:ext>
          </a:extLst>
        </xdr:cNvPr>
        <xdr:cNvSpPr txBox="1"/>
      </xdr:nvSpPr>
      <xdr:spPr>
        <a:xfrm>
          <a:off x="18561127" y="172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843" name="n_2mainValue【公民館】&#10;一人当たり面積">
          <a:extLst>
            <a:ext uri="{FF2B5EF4-FFF2-40B4-BE49-F238E27FC236}">
              <a16:creationId xmlns:a16="http://schemas.microsoft.com/office/drawing/2014/main" id="{C75A5615-F920-484F-B223-1C6B5509ADC6}"/>
            </a:ext>
          </a:extLst>
        </xdr:cNvPr>
        <xdr:cNvSpPr txBox="1"/>
      </xdr:nvSpPr>
      <xdr:spPr>
        <a:xfrm>
          <a:off x="17776267" y="172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844" name="n_3mainValue【公民館】&#10;一人当たり面積">
          <a:extLst>
            <a:ext uri="{FF2B5EF4-FFF2-40B4-BE49-F238E27FC236}">
              <a16:creationId xmlns:a16="http://schemas.microsoft.com/office/drawing/2014/main" id="{AC28AF7C-AD6D-4A14-8397-E80487036200}"/>
            </a:ext>
          </a:extLst>
        </xdr:cNvPr>
        <xdr:cNvSpPr txBox="1"/>
      </xdr:nvSpPr>
      <xdr:spPr>
        <a:xfrm>
          <a:off x="1700156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29227</xdr:rowOff>
    </xdr:from>
    <xdr:ext cx="469744" cy="259045"/>
    <xdr:sp macro="" textlink="">
      <xdr:nvSpPr>
        <xdr:cNvPr id="845" name="n_4mainValue【公民館】&#10;一人当たり面積">
          <a:extLst>
            <a:ext uri="{FF2B5EF4-FFF2-40B4-BE49-F238E27FC236}">
              <a16:creationId xmlns:a16="http://schemas.microsoft.com/office/drawing/2014/main" id="{CBED492C-1634-491D-83FD-3DB3172B8CD6}"/>
            </a:ext>
          </a:extLst>
        </xdr:cNvPr>
        <xdr:cNvSpPr txBox="1"/>
      </xdr:nvSpPr>
      <xdr:spPr>
        <a:xfrm>
          <a:off x="1622686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BE49AD64-2B61-4A64-8F51-EB2B86F9BC2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AD64E39A-8FE4-403F-8722-7D77CF791C3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A1A9D3E0-A8DA-43D2-AF0F-0AE0F72F947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有形固定資産減価償却率は類似団体平均を上回っており、今後の児童生徒数・利用者数等を考慮し、施設の長寿命化や集約を検討していきます。一人当たり面積は、多くの類型で類似団体平均を下回っていますが、人口減少社会を見据え、既存の施設を適切に活用し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EC6F63-619A-4A54-86BA-684906DAA67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2910819-76F9-4EFD-95BE-28DCE54D7D1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4D2782E-55C5-4FE6-97DF-FE6F92E0C35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327B39E-EEAB-4C45-BDDF-824D403777F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E446B2-811E-4171-BBEC-DA424F396E1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E2BFA8F-F98E-4907-A36A-C25BE20EC78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6B8ADE-FA4C-433C-860E-1281C4FBD91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EACFE5C-B61B-49EB-AFE4-5440C9640C4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442F44-F977-484B-9BD7-B24E6F18C1C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76EA12-A1ED-4417-8B22-7CBC6B34CF9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92,235
87.57
39,073,554
36,233,940
2,597,671
20,506,626
20,642,567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54464F-83B4-4E10-9108-5B7F16DC89E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8F2489-E1E7-439C-988F-884E670386E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4345E1-0547-4ECA-9DE9-4012E2F8D17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C566BCB-F1EE-4939-BFDF-62B6C2FFEC8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72FA6B-595F-492E-AEF1-80CA5D4AD95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9B8B0B7-D8AE-40FE-B8BE-CAC6F9386FB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2DAB90-F68F-4F97-BC81-2EA98E7476C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69228B-2B11-41F7-B88D-9A2B5BA804C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9D39C7-6691-48FD-B111-4533804F08C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308D5F-974D-4659-87D5-355DD9CD127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DC56DD-FB42-42C7-8164-0D503FA4F68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D925222-7A2A-46DA-BD9A-A2EB1222F98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8EB7E9-590C-4A92-A9D3-4ABF8F8C1AC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BB05E9-80B1-4D8B-B222-1E928D2D20A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C437A8-84FE-4F67-8F30-1EECC06DA06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9B3155-C3D5-49B7-BB84-D7C46B82C6D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363F76-90AA-43FF-8E07-F19F26A1A0C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79D6F5-7524-46E5-9D1F-B419FFF4DB7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E390C2-C642-4960-8DA1-BAA5A5FE5F6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F67F108-CBF0-4442-BE16-A44DD28A826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E176423-B45F-48C0-8118-72128E274DE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13B888-7255-4160-9A3D-76111FEA0E3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4798E8-3209-40DC-A0F9-95CFF4C4EDA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38494F8-EC0B-430B-BC4F-F766D707594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63B49C2-7955-441D-B3CB-4070A566F67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DA5239C-BCFE-4670-9A70-BFED10608DD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8A5C9FF-8552-430E-A059-F0B867E07C8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A2E573-88E8-4D1C-9807-5027ECAC22B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3A73F3-6B48-4BF5-A2DD-5346B3960CF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3D10862-9311-4865-B2FF-0B2FDE8DC24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B86A13-FDFB-47C5-BFE5-A71BE1AF919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977CFD1-37AB-4A5F-AC14-24B3842B4CC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EC8096B-8405-4C57-B50D-D2E050D9658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AF556B9-B2AB-46E8-BFCC-387117E9A9C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8D7EED7-EEBF-4ACE-A8B3-DF48D09A9E3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F902643-7CC4-4ABE-81F9-3F2407319CA4}"/>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7C2EA4D-F822-47F9-82EC-8D78526764C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668F127-2606-4D8F-9D94-059F2B2807B4}"/>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DF1148A-E76F-44D1-9965-DBCE668A57A9}"/>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28754B5-F678-4088-83BB-A583B16C6FDA}"/>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16CCA42-CA73-43A7-8696-09957551A1C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10C04FA-BA54-4358-ABD8-641C47492963}"/>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AD9F042-5ADE-41DA-B135-934F7BA5A43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307A6BB-82C9-4B10-AA36-A5CB48FA02EE}"/>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D61737B-F89E-4B87-9A25-15EEABC909F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F1465A3F-2B02-4C1E-BF1F-7C645A35ABE8}"/>
            </a:ext>
          </a:extLst>
        </xdr:cNvPr>
        <xdr:cNvCxnSpPr/>
      </xdr:nvCxnSpPr>
      <xdr:spPr>
        <a:xfrm flipV="1">
          <a:off x="4086225" y="551878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C6CE64FC-010F-494A-BA49-974988932BB1}"/>
            </a:ext>
          </a:extLst>
        </xdr:cNvPr>
        <xdr:cNvSpPr txBox="1"/>
      </xdr:nvSpPr>
      <xdr:spPr>
        <a:xfrm>
          <a:off x="412496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B5D3CB21-642A-4EBD-95AA-047A1CBA74B3}"/>
            </a:ext>
          </a:extLst>
        </xdr:cNvPr>
        <xdr:cNvCxnSpPr/>
      </xdr:nvCxnSpPr>
      <xdr:spPr>
        <a:xfrm>
          <a:off x="4020820" y="7002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290E6F19-BD00-421E-9502-B8AFE402C56A}"/>
            </a:ext>
          </a:extLst>
        </xdr:cNvPr>
        <xdr:cNvSpPr txBox="1"/>
      </xdr:nvSpPr>
      <xdr:spPr>
        <a:xfrm>
          <a:off x="4124960" y="529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0C3CA8DF-9DF6-4CD3-BD73-9144E8338EC4}"/>
            </a:ext>
          </a:extLst>
        </xdr:cNvPr>
        <xdr:cNvCxnSpPr/>
      </xdr:nvCxnSpPr>
      <xdr:spPr>
        <a:xfrm>
          <a:off x="4020820" y="551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C52BBEDB-049D-4993-BC10-75FD661D2CB3}"/>
            </a:ext>
          </a:extLst>
        </xdr:cNvPr>
        <xdr:cNvSpPr txBox="1"/>
      </xdr:nvSpPr>
      <xdr:spPr>
        <a:xfrm>
          <a:off x="4124960" y="593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15522A24-74FA-4457-A0BC-44D62AB70D03}"/>
            </a:ext>
          </a:extLst>
        </xdr:cNvPr>
        <xdr:cNvSpPr/>
      </xdr:nvSpPr>
      <xdr:spPr>
        <a:xfrm>
          <a:off x="403606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9FD1D097-4605-4B23-9D7B-62706ECFFBA8}"/>
            </a:ext>
          </a:extLst>
        </xdr:cNvPr>
        <xdr:cNvSpPr/>
      </xdr:nvSpPr>
      <xdr:spPr>
        <a:xfrm>
          <a:off x="3312160" y="60471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28346AE4-35FF-4D7C-A4D8-24880CDA7CF0}"/>
            </a:ext>
          </a:extLst>
        </xdr:cNvPr>
        <xdr:cNvSpPr/>
      </xdr:nvSpPr>
      <xdr:spPr>
        <a:xfrm>
          <a:off x="2514600" y="603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2F9B28CC-6F27-49C8-A0A1-6B02427B2FC6}"/>
            </a:ext>
          </a:extLst>
        </xdr:cNvPr>
        <xdr:cNvSpPr/>
      </xdr:nvSpPr>
      <xdr:spPr>
        <a:xfrm>
          <a:off x="1739900" y="6024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D4FC5BA6-9FB0-4346-BD41-D96A585F8156}"/>
            </a:ext>
          </a:extLst>
        </xdr:cNvPr>
        <xdr:cNvSpPr/>
      </xdr:nvSpPr>
      <xdr:spPr>
        <a:xfrm>
          <a:off x="965200" y="59975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2FD74B2-69E8-4AB1-ADDC-BB926A571FC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385F49E-E7EE-4D98-A236-C43CC7907CE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82CCDCD-9AC1-452E-B2B3-1F98B124791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7CCFD6F-E827-4041-87CF-D635368AFFC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2BBE9D3-DE49-4436-B22D-64F3DC623DB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73" name="楕円 72">
          <a:extLst>
            <a:ext uri="{FF2B5EF4-FFF2-40B4-BE49-F238E27FC236}">
              <a16:creationId xmlns:a16="http://schemas.microsoft.com/office/drawing/2014/main" id="{02B7F745-20B3-447A-A678-69CC9FDAB07F}"/>
            </a:ext>
          </a:extLst>
        </xdr:cNvPr>
        <xdr:cNvSpPr/>
      </xdr:nvSpPr>
      <xdr:spPr>
        <a:xfrm>
          <a:off x="403606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22877</xdr:rowOff>
    </xdr:from>
    <xdr:ext cx="405111" cy="259045"/>
    <xdr:sp macro="" textlink="">
      <xdr:nvSpPr>
        <xdr:cNvPr id="74" name="【図書館】&#10;有形固定資産減価償却率該当値テキスト">
          <a:extLst>
            <a:ext uri="{FF2B5EF4-FFF2-40B4-BE49-F238E27FC236}">
              <a16:creationId xmlns:a16="http://schemas.microsoft.com/office/drawing/2014/main" id="{C9F14464-7D3B-4883-84B8-74C5BB1594DC}"/>
            </a:ext>
          </a:extLst>
        </xdr:cNvPr>
        <xdr:cNvSpPr txBox="1"/>
      </xdr:nvSpPr>
      <xdr:spPr>
        <a:xfrm>
          <a:off x="412496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xdr:rowOff>
    </xdr:from>
    <xdr:to>
      <xdr:col>20</xdr:col>
      <xdr:colOff>38100</xdr:colOff>
      <xdr:row>38</xdr:row>
      <xdr:rowOff>113665</xdr:rowOff>
    </xdr:to>
    <xdr:sp macro="" textlink="">
      <xdr:nvSpPr>
        <xdr:cNvPr id="75" name="楕円 74">
          <a:extLst>
            <a:ext uri="{FF2B5EF4-FFF2-40B4-BE49-F238E27FC236}">
              <a16:creationId xmlns:a16="http://schemas.microsoft.com/office/drawing/2014/main" id="{DD6D07AF-AC6F-4111-9C54-99BACC45A11B}"/>
            </a:ext>
          </a:extLst>
        </xdr:cNvPr>
        <xdr:cNvSpPr/>
      </xdr:nvSpPr>
      <xdr:spPr>
        <a:xfrm>
          <a:off x="3312160" y="63823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62865</xdr:rowOff>
    </xdr:from>
    <xdr:to>
      <xdr:col>24</xdr:col>
      <xdr:colOff>63500</xdr:colOff>
      <xdr:row>38</xdr:row>
      <xdr:rowOff>95250</xdr:rowOff>
    </xdr:to>
    <xdr:cxnSp macro="">
      <xdr:nvCxnSpPr>
        <xdr:cNvPr id="76" name="直線コネクタ 75">
          <a:extLst>
            <a:ext uri="{FF2B5EF4-FFF2-40B4-BE49-F238E27FC236}">
              <a16:creationId xmlns:a16="http://schemas.microsoft.com/office/drawing/2014/main" id="{C4A5AB96-1B18-4E17-85BF-D5324F41DCE0}"/>
            </a:ext>
          </a:extLst>
        </xdr:cNvPr>
        <xdr:cNvCxnSpPr/>
      </xdr:nvCxnSpPr>
      <xdr:spPr>
        <a:xfrm>
          <a:off x="3355340" y="643318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137795</xdr:rowOff>
    </xdr:from>
    <xdr:to>
      <xdr:col>15</xdr:col>
      <xdr:colOff>101600</xdr:colOff>
      <xdr:row>38</xdr:row>
      <xdr:rowOff>67945</xdr:rowOff>
    </xdr:to>
    <xdr:sp macro="" textlink="">
      <xdr:nvSpPr>
        <xdr:cNvPr id="77" name="楕円 76">
          <a:extLst>
            <a:ext uri="{FF2B5EF4-FFF2-40B4-BE49-F238E27FC236}">
              <a16:creationId xmlns:a16="http://schemas.microsoft.com/office/drawing/2014/main" id="{16CB0BC1-49A6-4E2A-8657-3ACA92A64E11}"/>
            </a:ext>
          </a:extLst>
        </xdr:cNvPr>
        <xdr:cNvSpPr/>
      </xdr:nvSpPr>
      <xdr:spPr>
        <a:xfrm>
          <a:off x="2514600" y="634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17145</xdr:rowOff>
    </xdr:from>
    <xdr:to>
      <xdr:col>19</xdr:col>
      <xdr:colOff>177800</xdr:colOff>
      <xdr:row>38</xdr:row>
      <xdr:rowOff>62865</xdr:rowOff>
    </xdr:to>
    <xdr:cxnSp macro="">
      <xdr:nvCxnSpPr>
        <xdr:cNvPr id="78" name="直線コネクタ 77">
          <a:extLst>
            <a:ext uri="{FF2B5EF4-FFF2-40B4-BE49-F238E27FC236}">
              <a16:creationId xmlns:a16="http://schemas.microsoft.com/office/drawing/2014/main" id="{E4C74E79-EAF4-455F-95EB-CEA56B9043AB}"/>
            </a:ext>
          </a:extLst>
        </xdr:cNvPr>
        <xdr:cNvCxnSpPr/>
      </xdr:nvCxnSpPr>
      <xdr:spPr>
        <a:xfrm>
          <a:off x="2565400" y="638746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111125</xdr:rowOff>
    </xdr:from>
    <xdr:to>
      <xdr:col>10</xdr:col>
      <xdr:colOff>165100</xdr:colOff>
      <xdr:row>38</xdr:row>
      <xdr:rowOff>41275</xdr:rowOff>
    </xdr:to>
    <xdr:sp macro="" textlink="">
      <xdr:nvSpPr>
        <xdr:cNvPr id="79" name="楕円 78">
          <a:extLst>
            <a:ext uri="{FF2B5EF4-FFF2-40B4-BE49-F238E27FC236}">
              <a16:creationId xmlns:a16="http://schemas.microsoft.com/office/drawing/2014/main" id="{7446BDDC-4ED6-4A5D-88C8-4488753DDAB0}"/>
            </a:ext>
          </a:extLst>
        </xdr:cNvPr>
        <xdr:cNvSpPr/>
      </xdr:nvSpPr>
      <xdr:spPr>
        <a:xfrm>
          <a:off x="1739900" y="6313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161925</xdr:rowOff>
    </xdr:from>
    <xdr:to>
      <xdr:col>15</xdr:col>
      <xdr:colOff>50800</xdr:colOff>
      <xdr:row>38</xdr:row>
      <xdr:rowOff>17145</xdr:rowOff>
    </xdr:to>
    <xdr:cxnSp macro="">
      <xdr:nvCxnSpPr>
        <xdr:cNvPr id="80" name="直線コネクタ 79">
          <a:extLst>
            <a:ext uri="{FF2B5EF4-FFF2-40B4-BE49-F238E27FC236}">
              <a16:creationId xmlns:a16="http://schemas.microsoft.com/office/drawing/2014/main" id="{EAC20ADF-3BD7-4A7F-86B6-69A3D7BCDEF1}"/>
            </a:ext>
          </a:extLst>
        </xdr:cNvPr>
        <xdr:cNvCxnSpPr/>
      </xdr:nvCxnSpPr>
      <xdr:spPr>
        <a:xfrm>
          <a:off x="1790700" y="636460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88265</xdr:rowOff>
    </xdr:from>
    <xdr:to>
      <xdr:col>6</xdr:col>
      <xdr:colOff>38100</xdr:colOff>
      <xdr:row>38</xdr:row>
      <xdr:rowOff>18415</xdr:rowOff>
    </xdr:to>
    <xdr:sp macro="" textlink="">
      <xdr:nvSpPr>
        <xdr:cNvPr id="81" name="楕円 80">
          <a:extLst>
            <a:ext uri="{FF2B5EF4-FFF2-40B4-BE49-F238E27FC236}">
              <a16:creationId xmlns:a16="http://schemas.microsoft.com/office/drawing/2014/main" id="{668CCFF8-30BD-4C9A-8CD7-AE2C2410ECE8}"/>
            </a:ext>
          </a:extLst>
        </xdr:cNvPr>
        <xdr:cNvSpPr/>
      </xdr:nvSpPr>
      <xdr:spPr>
        <a:xfrm>
          <a:off x="965200" y="6290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139065</xdr:rowOff>
    </xdr:from>
    <xdr:to>
      <xdr:col>10</xdr:col>
      <xdr:colOff>114300</xdr:colOff>
      <xdr:row>37</xdr:row>
      <xdr:rowOff>161925</xdr:rowOff>
    </xdr:to>
    <xdr:cxnSp macro="">
      <xdr:nvCxnSpPr>
        <xdr:cNvPr id="82" name="直線コネクタ 81">
          <a:extLst>
            <a:ext uri="{FF2B5EF4-FFF2-40B4-BE49-F238E27FC236}">
              <a16:creationId xmlns:a16="http://schemas.microsoft.com/office/drawing/2014/main" id="{2F50B919-B452-4715-95EA-CC5BFF861C64}"/>
            </a:ext>
          </a:extLst>
        </xdr:cNvPr>
        <xdr:cNvCxnSpPr/>
      </xdr:nvCxnSpPr>
      <xdr:spPr>
        <a:xfrm>
          <a:off x="1008380" y="6341745"/>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278D0E6D-0C3C-4A25-99AB-B6A9B716A0F0}"/>
            </a:ext>
          </a:extLst>
        </xdr:cNvPr>
        <xdr:cNvSpPr txBox="1"/>
      </xdr:nvSpPr>
      <xdr:spPr>
        <a:xfrm>
          <a:off x="317056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a:extLst>
            <a:ext uri="{FF2B5EF4-FFF2-40B4-BE49-F238E27FC236}">
              <a16:creationId xmlns:a16="http://schemas.microsoft.com/office/drawing/2014/main" id="{BFCB1F6A-E8B3-48CE-997C-5D4506030AE1}"/>
            </a:ext>
          </a:extLst>
        </xdr:cNvPr>
        <xdr:cNvSpPr txBox="1"/>
      </xdr:nvSpPr>
      <xdr:spPr>
        <a:xfrm>
          <a:off x="238570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a:extLst>
            <a:ext uri="{FF2B5EF4-FFF2-40B4-BE49-F238E27FC236}">
              <a16:creationId xmlns:a16="http://schemas.microsoft.com/office/drawing/2014/main" id="{B2A3A8D4-3658-40E2-B779-13DE59A1931C}"/>
            </a:ext>
          </a:extLst>
        </xdr:cNvPr>
        <xdr:cNvSpPr txBox="1"/>
      </xdr:nvSpPr>
      <xdr:spPr>
        <a:xfrm>
          <a:off x="161100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a:extLst>
            <a:ext uri="{FF2B5EF4-FFF2-40B4-BE49-F238E27FC236}">
              <a16:creationId xmlns:a16="http://schemas.microsoft.com/office/drawing/2014/main" id="{6A154CAD-71AF-43FC-BA17-52FDAD07DA57}"/>
            </a:ext>
          </a:extLst>
        </xdr:cNvPr>
        <xdr:cNvSpPr txBox="1"/>
      </xdr:nvSpPr>
      <xdr:spPr>
        <a:xfrm>
          <a:off x="83630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104792</xdr:rowOff>
    </xdr:from>
    <xdr:ext cx="405111" cy="259045"/>
    <xdr:sp macro="" textlink="">
      <xdr:nvSpPr>
        <xdr:cNvPr id="87" name="n_1mainValue【図書館】&#10;有形固定資産減価償却率">
          <a:extLst>
            <a:ext uri="{FF2B5EF4-FFF2-40B4-BE49-F238E27FC236}">
              <a16:creationId xmlns:a16="http://schemas.microsoft.com/office/drawing/2014/main" id="{007E9E0C-0C14-47FF-A14A-AF51D5864CCD}"/>
            </a:ext>
          </a:extLst>
        </xdr:cNvPr>
        <xdr:cNvSpPr txBox="1"/>
      </xdr:nvSpPr>
      <xdr:spPr>
        <a:xfrm>
          <a:off x="317056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59072</xdr:rowOff>
    </xdr:from>
    <xdr:ext cx="405111" cy="259045"/>
    <xdr:sp macro="" textlink="">
      <xdr:nvSpPr>
        <xdr:cNvPr id="88" name="n_2mainValue【図書館】&#10;有形固定資産減価償却率">
          <a:extLst>
            <a:ext uri="{FF2B5EF4-FFF2-40B4-BE49-F238E27FC236}">
              <a16:creationId xmlns:a16="http://schemas.microsoft.com/office/drawing/2014/main" id="{F59C25FA-9914-44B2-8B3C-D68AC715C375}"/>
            </a:ext>
          </a:extLst>
        </xdr:cNvPr>
        <xdr:cNvSpPr txBox="1"/>
      </xdr:nvSpPr>
      <xdr:spPr>
        <a:xfrm>
          <a:off x="238570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9" name="n_3mainValue【図書館】&#10;有形固定資産減価償却率">
          <a:extLst>
            <a:ext uri="{FF2B5EF4-FFF2-40B4-BE49-F238E27FC236}">
              <a16:creationId xmlns:a16="http://schemas.microsoft.com/office/drawing/2014/main" id="{9BE1257D-3B74-46E5-8065-B042A10FE5D2}"/>
            </a:ext>
          </a:extLst>
        </xdr:cNvPr>
        <xdr:cNvSpPr txBox="1"/>
      </xdr:nvSpPr>
      <xdr:spPr>
        <a:xfrm>
          <a:off x="161100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9542</xdr:rowOff>
    </xdr:from>
    <xdr:ext cx="405111" cy="259045"/>
    <xdr:sp macro="" textlink="">
      <xdr:nvSpPr>
        <xdr:cNvPr id="90" name="n_4mainValue【図書館】&#10;有形固定資産減価償却率">
          <a:extLst>
            <a:ext uri="{FF2B5EF4-FFF2-40B4-BE49-F238E27FC236}">
              <a16:creationId xmlns:a16="http://schemas.microsoft.com/office/drawing/2014/main" id="{9E4872FE-7480-48CE-A7A2-AEC2D3F74A42}"/>
            </a:ext>
          </a:extLst>
        </xdr:cNvPr>
        <xdr:cNvSpPr txBox="1"/>
      </xdr:nvSpPr>
      <xdr:spPr>
        <a:xfrm>
          <a:off x="83630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5F63993-CF56-4FF1-9942-34165406C00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2CD994C-F16B-4341-8C13-ABDECA208D3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97855B0-6CBC-4DC7-9B7C-9E0A3E7323D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3CAC297-48C8-4ADD-8123-951FB3EF13B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AB36D19-B2A9-4F48-A06F-BA461554795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57F4115-5533-4CDC-AECD-E19C8269CE6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92A113D-09A4-4235-9D0A-C81D08D61BE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B0B1B5B-AB12-463B-AAA7-5A834EBE64D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DE5C0EE3-8610-41B7-8F7C-3F85BA4BD81A}"/>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33BE631-84C4-4A29-87C4-DA0E4DCAA3A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676C892-72D0-4B67-8810-63F1DE3E0B5F}"/>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A24FC50-60CF-4B53-913D-FD151A81AA32}"/>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E1B2276-1519-4281-9EF7-C26DE2475FA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55EAE000-A546-42BE-9406-FE9FA7DAD213}"/>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E15D842-3153-4F87-9279-D732EECD27E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ABA79C5A-8B5D-4062-A696-634E2DBA9B6F}"/>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55916B9-2758-458D-8C64-FA95C131D85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5794E65E-E2BB-400D-913C-AE922807FC01}"/>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1D55F35-04BD-42F1-A829-F127B96DC809}"/>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D400640F-885B-4176-998B-8E12D822B836}"/>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F5C9436-ABC6-4A06-891E-D637DCF6CA1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1DBA8062-BEDB-4ECA-83F5-EECDEC2E234F}"/>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19C5F72-D983-4A31-A719-91657C0B572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7485FBB9-6586-488A-A176-24A00348E408}"/>
            </a:ext>
          </a:extLst>
        </xdr:cNvPr>
        <xdr:cNvCxnSpPr/>
      </xdr:nvCxnSpPr>
      <xdr:spPr>
        <a:xfrm flipV="1">
          <a:off x="9219565" y="56400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56141548-EF2E-43FE-950B-AF44B2E593EF}"/>
            </a:ext>
          </a:extLst>
        </xdr:cNvPr>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90163CEE-2412-47B7-8253-CDEFA00902C6}"/>
            </a:ext>
          </a:extLst>
        </xdr:cNvPr>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796D54AD-5A2F-4937-87CB-B7C64710E404}"/>
            </a:ext>
          </a:extLst>
        </xdr:cNvPr>
        <xdr:cNvSpPr txBox="1"/>
      </xdr:nvSpPr>
      <xdr:spPr>
        <a:xfrm>
          <a:off x="9258300"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3410E076-7A7F-4165-94E5-BFFEA68E0A90}"/>
            </a:ext>
          </a:extLst>
        </xdr:cNvPr>
        <xdr:cNvCxnSpPr/>
      </xdr:nvCxnSpPr>
      <xdr:spPr>
        <a:xfrm>
          <a:off x="9154160" y="5640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a:extLst>
            <a:ext uri="{FF2B5EF4-FFF2-40B4-BE49-F238E27FC236}">
              <a16:creationId xmlns:a16="http://schemas.microsoft.com/office/drawing/2014/main" id="{5D1A1205-BC04-4386-A6B9-F35C39DA308A}"/>
            </a:ext>
          </a:extLst>
        </xdr:cNvPr>
        <xdr:cNvSpPr txBox="1"/>
      </xdr:nvSpPr>
      <xdr:spPr>
        <a:xfrm>
          <a:off x="9258300" y="6276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9745F81A-925C-4366-BDC2-C33F666AF44C}"/>
            </a:ext>
          </a:extLst>
        </xdr:cNvPr>
        <xdr:cNvSpPr/>
      </xdr:nvSpPr>
      <xdr:spPr>
        <a:xfrm>
          <a:off x="9192260" y="6421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0AEA878E-0DCC-4055-A0FB-95019F73FACD}"/>
            </a:ext>
          </a:extLst>
        </xdr:cNvPr>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D67EB899-334C-4AA1-97CA-896DCB24C226}"/>
            </a:ext>
          </a:extLst>
        </xdr:cNvPr>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2A7997C3-A789-49C3-B58A-DC710DF21196}"/>
            </a:ext>
          </a:extLst>
        </xdr:cNvPr>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9B2AE65C-62E4-42E8-96A2-CFE8C99E1406}"/>
            </a:ext>
          </a:extLst>
        </xdr:cNvPr>
        <xdr:cNvSpPr/>
      </xdr:nvSpPr>
      <xdr:spPr>
        <a:xfrm>
          <a:off x="60985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A5DE3CB-DDE5-432F-9CFB-568B0485051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F7BFFD9-932C-468F-9B4A-733FA50F823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275509C-5811-46F2-82EC-7DD66A0334C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4B35B5E-97D8-4BBC-BADE-0E87B4813EA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12C74AD-54C4-4252-9437-343CF5333E7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30" name="楕円 129">
          <a:extLst>
            <a:ext uri="{FF2B5EF4-FFF2-40B4-BE49-F238E27FC236}">
              <a16:creationId xmlns:a16="http://schemas.microsoft.com/office/drawing/2014/main" id="{28A0B726-B8AC-4E76-9BB3-9B134E5C3844}"/>
            </a:ext>
          </a:extLst>
        </xdr:cNvPr>
        <xdr:cNvSpPr/>
      </xdr:nvSpPr>
      <xdr:spPr>
        <a:xfrm>
          <a:off x="9192260" y="678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1" name="【図書館】&#10;一人当たり面積該当値テキスト">
          <a:extLst>
            <a:ext uri="{FF2B5EF4-FFF2-40B4-BE49-F238E27FC236}">
              <a16:creationId xmlns:a16="http://schemas.microsoft.com/office/drawing/2014/main" id="{4C91C3A4-2CB9-40D8-8700-BD16ACBC0C37}"/>
            </a:ext>
          </a:extLst>
        </xdr:cNvPr>
        <xdr:cNvSpPr txBox="1"/>
      </xdr:nvSpPr>
      <xdr:spPr>
        <a:xfrm>
          <a:off x="92583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32" name="楕円 131">
          <a:extLst>
            <a:ext uri="{FF2B5EF4-FFF2-40B4-BE49-F238E27FC236}">
              <a16:creationId xmlns:a16="http://schemas.microsoft.com/office/drawing/2014/main" id="{6C0D67BB-BC0C-4E55-BABF-7F6E3AF949CC}"/>
            </a:ext>
          </a:extLst>
        </xdr:cNvPr>
        <xdr:cNvSpPr/>
      </xdr:nvSpPr>
      <xdr:spPr>
        <a:xfrm>
          <a:off x="844550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33" name="直線コネクタ 132">
          <a:extLst>
            <a:ext uri="{FF2B5EF4-FFF2-40B4-BE49-F238E27FC236}">
              <a16:creationId xmlns:a16="http://schemas.microsoft.com/office/drawing/2014/main" id="{AC6DC523-E4E0-4301-BBB6-B6427150A6E7}"/>
            </a:ext>
          </a:extLst>
        </xdr:cNvPr>
        <xdr:cNvCxnSpPr/>
      </xdr:nvCxnSpPr>
      <xdr:spPr>
        <a:xfrm>
          <a:off x="8496300" y="68326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34" name="楕円 133">
          <a:extLst>
            <a:ext uri="{FF2B5EF4-FFF2-40B4-BE49-F238E27FC236}">
              <a16:creationId xmlns:a16="http://schemas.microsoft.com/office/drawing/2014/main" id="{17BE9EC5-4CD4-412A-9A62-5A61A6D11F0E}"/>
            </a:ext>
          </a:extLst>
        </xdr:cNvPr>
        <xdr:cNvSpPr/>
      </xdr:nvSpPr>
      <xdr:spPr>
        <a:xfrm>
          <a:off x="7670800" y="6794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139700</xdr:rowOff>
    </xdr:to>
    <xdr:cxnSp macro="">
      <xdr:nvCxnSpPr>
        <xdr:cNvPr id="135" name="直線コネクタ 134">
          <a:extLst>
            <a:ext uri="{FF2B5EF4-FFF2-40B4-BE49-F238E27FC236}">
              <a16:creationId xmlns:a16="http://schemas.microsoft.com/office/drawing/2014/main" id="{5021F297-F42E-4C03-A046-341BC1B50913}"/>
            </a:ext>
          </a:extLst>
        </xdr:cNvPr>
        <xdr:cNvCxnSpPr/>
      </xdr:nvCxnSpPr>
      <xdr:spPr>
        <a:xfrm flipV="1">
          <a:off x="7713980" y="683260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88900</xdr:rowOff>
    </xdr:from>
    <xdr:to>
      <xdr:col>41</xdr:col>
      <xdr:colOff>101600</xdr:colOff>
      <xdr:row>41</xdr:row>
      <xdr:rowOff>19050</xdr:rowOff>
    </xdr:to>
    <xdr:sp macro="" textlink="">
      <xdr:nvSpPr>
        <xdr:cNvPr id="136" name="楕円 135">
          <a:extLst>
            <a:ext uri="{FF2B5EF4-FFF2-40B4-BE49-F238E27FC236}">
              <a16:creationId xmlns:a16="http://schemas.microsoft.com/office/drawing/2014/main" id="{F7BFA773-D4CE-4BF7-A827-DD5A500975B4}"/>
            </a:ext>
          </a:extLst>
        </xdr:cNvPr>
        <xdr:cNvSpPr/>
      </xdr:nvSpPr>
      <xdr:spPr>
        <a:xfrm>
          <a:off x="6873240" y="6794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139700</xdr:rowOff>
    </xdr:from>
    <xdr:to>
      <xdr:col>45</xdr:col>
      <xdr:colOff>177800</xdr:colOff>
      <xdr:row>40</xdr:row>
      <xdr:rowOff>139700</xdr:rowOff>
    </xdr:to>
    <xdr:cxnSp macro="">
      <xdr:nvCxnSpPr>
        <xdr:cNvPr id="137" name="直線コネクタ 136">
          <a:extLst>
            <a:ext uri="{FF2B5EF4-FFF2-40B4-BE49-F238E27FC236}">
              <a16:creationId xmlns:a16="http://schemas.microsoft.com/office/drawing/2014/main" id="{7CEC0F2C-E5A2-4B30-BE3B-F22CD41E41C0}"/>
            </a:ext>
          </a:extLst>
        </xdr:cNvPr>
        <xdr:cNvCxnSpPr/>
      </xdr:nvCxnSpPr>
      <xdr:spPr>
        <a:xfrm>
          <a:off x="6924040" y="68453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88900</xdr:rowOff>
    </xdr:from>
    <xdr:to>
      <xdr:col>36</xdr:col>
      <xdr:colOff>165100</xdr:colOff>
      <xdr:row>41</xdr:row>
      <xdr:rowOff>19050</xdr:rowOff>
    </xdr:to>
    <xdr:sp macro="" textlink="">
      <xdr:nvSpPr>
        <xdr:cNvPr id="138" name="楕円 137">
          <a:extLst>
            <a:ext uri="{FF2B5EF4-FFF2-40B4-BE49-F238E27FC236}">
              <a16:creationId xmlns:a16="http://schemas.microsoft.com/office/drawing/2014/main" id="{27574001-48AA-4D18-B732-837A622C51CA}"/>
            </a:ext>
          </a:extLst>
        </xdr:cNvPr>
        <xdr:cNvSpPr/>
      </xdr:nvSpPr>
      <xdr:spPr>
        <a:xfrm>
          <a:off x="6098540" y="6794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139700</xdr:rowOff>
    </xdr:from>
    <xdr:to>
      <xdr:col>41</xdr:col>
      <xdr:colOff>50800</xdr:colOff>
      <xdr:row>40</xdr:row>
      <xdr:rowOff>139700</xdr:rowOff>
    </xdr:to>
    <xdr:cxnSp macro="">
      <xdr:nvCxnSpPr>
        <xdr:cNvPr id="139" name="直線コネクタ 138">
          <a:extLst>
            <a:ext uri="{FF2B5EF4-FFF2-40B4-BE49-F238E27FC236}">
              <a16:creationId xmlns:a16="http://schemas.microsoft.com/office/drawing/2014/main" id="{A9405236-E2C9-4275-9C29-ED3C6754E277}"/>
            </a:ext>
          </a:extLst>
        </xdr:cNvPr>
        <xdr:cNvCxnSpPr/>
      </xdr:nvCxnSpPr>
      <xdr:spPr>
        <a:xfrm>
          <a:off x="6149340" y="68453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a:extLst>
            <a:ext uri="{FF2B5EF4-FFF2-40B4-BE49-F238E27FC236}">
              <a16:creationId xmlns:a16="http://schemas.microsoft.com/office/drawing/2014/main" id="{89CADDFB-5DD6-4462-A102-6CFD6CFBC6F6}"/>
            </a:ext>
          </a:extLst>
        </xdr:cNvPr>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a:extLst>
            <a:ext uri="{FF2B5EF4-FFF2-40B4-BE49-F238E27FC236}">
              <a16:creationId xmlns:a16="http://schemas.microsoft.com/office/drawing/2014/main" id="{3F393457-80FA-4E17-82C0-6CDE5F1A1342}"/>
            </a:ext>
          </a:extLst>
        </xdr:cNvPr>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a:extLst>
            <a:ext uri="{FF2B5EF4-FFF2-40B4-BE49-F238E27FC236}">
              <a16:creationId xmlns:a16="http://schemas.microsoft.com/office/drawing/2014/main" id="{79576718-E2AB-4FC8-96B6-B17AC28252F9}"/>
            </a:ext>
          </a:extLst>
        </xdr:cNvPr>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a:extLst>
            <a:ext uri="{FF2B5EF4-FFF2-40B4-BE49-F238E27FC236}">
              <a16:creationId xmlns:a16="http://schemas.microsoft.com/office/drawing/2014/main" id="{BC8A3C13-772A-4CAF-9548-0A767D1E4EAC}"/>
            </a:ext>
          </a:extLst>
        </xdr:cNvPr>
        <xdr:cNvSpPr txBox="1"/>
      </xdr:nvSpPr>
      <xdr:spPr>
        <a:xfrm>
          <a:off x="59373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44" name="n_1mainValue【図書館】&#10;一人当たり面積">
          <a:extLst>
            <a:ext uri="{FF2B5EF4-FFF2-40B4-BE49-F238E27FC236}">
              <a16:creationId xmlns:a16="http://schemas.microsoft.com/office/drawing/2014/main" id="{9CD53137-0835-4D03-A9BB-59A84DC0D067}"/>
            </a:ext>
          </a:extLst>
        </xdr:cNvPr>
        <xdr:cNvSpPr txBox="1"/>
      </xdr:nvSpPr>
      <xdr:spPr>
        <a:xfrm>
          <a:off x="827158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45" name="n_2mainValue【図書館】&#10;一人当たり面積">
          <a:extLst>
            <a:ext uri="{FF2B5EF4-FFF2-40B4-BE49-F238E27FC236}">
              <a16:creationId xmlns:a16="http://schemas.microsoft.com/office/drawing/2014/main" id="{71D8DEBE-AE6A-450D-A7AD-15AA22BEB2D9}"/>
            </a:ext>
          </a:extLst>
        </xdr:cNvPr>
        <xdr:cNvSpPr txBox="1"/>
      </xdr:nvSpPr>
      <xdr:spPr>
        <a:xfrm>
          <a:off x="7509587" y="688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10177</xdr:rowOff>
    </xdr:from>
    <xdr:ext cx="469744" cy="259045"/>
    <xdr:sp macro="" textlink="">
      <xdr:nvSpPr>
        <xdr:cNvPr id="146" name="n_3mainValue【図書館】&#10;一人当たり面積">
          <a:extLst>
            <a:ext uri="{FF2B5EF4-FFF2-40B4-BE49-F238E27FC236}">
              <a16:creationId xmlns:a16="http://schemas.microsoft.com/office/drawing/2014/main" id="{74B50485-D6F3-473B-B42F-2C4C1DA795D6}"/>
            </a:ext>
          </a:extLst>
        </xdr:cNvPr>
        <xdr:cNvSpPr txBox="1"/>
      </xdr:nvSpPr>
      <xdr:spPr>
        <a:xfrm>
          <a:off x="6712027" y="688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10177</xdr:rowOff>
    </xdr:from>
    <xdr:ext cx="469744" cy="259045"/>
    <xdr:sp macro="" textlink="">
      <xdr:nvSpPr>
        <xdr:cNvPr id="147" name="n_4mainValue【図書館】&#10;一人当たり面積">
          <a:extLst>
            <a:ext uri="{FF2B5EF4-FFF2-40B4-BE49-F238E27FC236}">
              <a16:creationId xmlns:a16="http://schemas.microsoft.com/office/drawing/2014/main" id="{66B119FD-14BA-4E18-9ACC-2DF4C11EF1F7}"/>
            </a:ext>
          </a:extLst>
        </xdr:cNvPr>
        <xdr:cNvSpPr txBox="1"/>
      </xdr:nvSpPr>
      <xdr:spPr>
        <a:xfrm>
          <a:off x="5937327" y="688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25E5CCB-3B27-440C-A615-442B1BFA740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874D6E6-2A85-457E-BE81-C929D750887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0861261-022C-4822-BA0D-0FDEF99575B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27DFD81-2AA8-4C99-A951-A2BFE22F952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4D9D81E-F747-495A-A518-2BC202F9186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3D1B3FB-4028-4160-9721-DA8963F6A2D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C2E0A84-EFED-450B-A9A8-D6E6ECA73FB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A492FAA-3586-4202-A5CC-EF2CBD4C13D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D2A8DF1-7E3A-4331-B82B-AC76112E187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917B09E-B593-4925-97A2-10C77264500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2B10793-726D-4205-AB81-76138E8C505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1F0C80B9-2D41-4F78-AED9-1D639D44F601}"/>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F9B2269-57DB-443B-A637-F9D709410268}"/>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34F5C2AA-8E15-4F9F-B66C-B559E11C3765}"/>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F438D6D2-400F-477A-8CBB-4103BEB261A8}"/>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3BD18BE7-40FC-4026-9033-98E8A6662E1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4F370F3E-F257-4A9B-9233-181DEBF5C7F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778BFE18-AADC-448D-97B0-8BF98E8BC55A}"/>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28C1F68B-513F-4929-BD58-4BE8C749B4E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CE8568D4-FF6D-4F09-B9F4-B2E17F65B86C}"/>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1132E9FA-5BAF-4D95-862E-E243EB223921}"/>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8404E52-B264-484E-A710-F03E5E85EF0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7CF8898E-3BDB-4A31-90A8-1EC9501040B9}"/>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A358A3AF-099F-4781-A6F3-6420B466A97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87EF47B1-1DDA-49B1-967D-C6966F246E7F}"/>
            </a:ext>
          </a:extLst>
        </xdr:cNvPr>
        <xdr:cNvCxnSpPr/>
      </xdr:nvCxnSpPr>
      <xdr:spPr>
        <a:xfrm flipV="1">
          <a:off x="4086225" y="924877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D297BA38-4410-463F-BE69-978D76A8C5EB}"/>
            </a:ext>
          </a:extLst>
        </xdr:cNvPr>
        <xdr:cNvSpPr txBox="1"/>
      </xdr:nvSpPr>
      <xdr:spPr>
        <a:xfrm>
          <a:off x="412496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A7210D55-3ADA-4027-8827-CA05BDC50A96}"/>
            </a:ext>
          </a:extLst>
        </xdr:cNvPr>
        <xdr:cNvCxnSpPr/>
      </xdr:nvCxnSpPr>
      <xdr:spPr>
        <a:xfrm>
          <a:off x="4020820" y="1077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B761F6F4-DA54-4051-AC48-1DEB00A4C4CC}"/>
            </a:ext>
          </a:extLst>
        </xdr:cNvPr>
        <xdr:cNvSpPr txBox="1"/>
      </xdr:nvSpPr>
      <xdr:spPr>
        <a:xfrm>
          <a:off x="4124960" y="903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ABA5523B-DF30-4CC1-89C8-5A6C79523102}"/>
            </a:ext>
          </a:extLst>
        </xdr:cNvPr>
        <xdr:cNvCxnSpPr/>
      </xdr:nvCxnSpPr>
      <xdr:spPr>
        <a:xfrm>
          <a:off x="4020820" y="924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D65C137B-3401-4820-87FE-0DDB873F1ACA}"/>
            </a:ext>
          </a:extLst>
        </xdr:cNvPr>
        <xdr:cNvSpPr txBox="1"/>
      </xdr:nvSpPr>
      <xdr:spPr>
        <a:xfrm>
          <a:off x="412496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CE46BF7E-20FF-4161-BBCE-075B5DCE69CF}"/>
            </a:ext>
          </a:extLst>
        </xdr:cNvPr>
        <xdr:cNvSpPr/>
      </xdr:nvSpPr>
      <xdr:spPr>
        <a:xfrm>
          <a:off x="403606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E5C0E6E0-B1E0-42C8-AFA6-7358EACBE3BA}"/>
            </a:ext>
          </a:extLst>
        </xdr:cNvPr>
        <xdr:cNvSpPr/>
      </xdr:nvSpPr>
      <xdr:spPr>
        <a:xfrm>
          <a:off x="33121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F3B16C55-921D-453D-AA04-D307B034806E}"/>
            </a:ext>
          </a:extLst>
        </xdr:cNvPr>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E0FD4FE0-2BD9-4308-8104-99DDBF7930EA}"/>
            </a:ext>
          </a:extLst>
        </xdr:cNvPr>
        <xdr:cNvSpPr/>
      </xdr:nvSpPr>
      <xdr:spPr>
        <a:xfrm>
          <a:off x="17399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24044F1E-C1FD-48EB-B34A-6B05341FB628}"/>
            </a:ext>
          </a:extLst>
        </xdr:cNvPr>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123F36F-E1DA-4FFD-88A2-6A1E7CE5E99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5C83F88-7DB9-4E26-83C0-F50518256B6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1E732E5-5493-4329-86FA-B8172405096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56D6C6C-8DD2-4A9E-85B0-4DB9D86DE36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D42BB74-D5F2-4253-B9B0-F2DFB283DC3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124460</xdr:rowOff>
    </xdr:from>
    <xdr:to>
      <xdr:col>24</xdr:col>
      <xdr:colOff>114300</xdr:colOff>
      <xdr:row>61</xdr:row>
      <xdr:rowOff>54610</xdr:rowOff>
    </xdr:to>
    <xdr:sp macro="" textlink="">
      <xdr:nvSpPr>
        <xdr:cNvPr id="188" name="楕円 187">
          <a:extLst>
            <a:ext uri="{FF2B5EF4-FFF2-40B4-BE49-F238E27FC236}">
              <a16:creationId xmlns:a16="http://schemas.microsoft.com/office/drawing/2014/main" id="{6088BD9C-0D23-4B9F-99AF-15AAA1A12420}"/>
            </a:ext>
          </a:extLst>
        </xdr:cNvPr>
        <xdr:cNvSpPr/>
      </xdr:nvSpPr>
      <xdr:spPr>
        <a:xfrm>
          <a:off x="4036060" y="1018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102887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1B5217D0-76C9-44D5-B680-E71B56CD8C0F}"/>
            </a:ext>
          </a:extLst>
        </xdr:cNvPr>
        <xdr:cNvSpPr txBox="1"/>
      </xdr:nvSpPr>
      <xdr:spPr>
        <a:xfrm>
          <a:off x="4124960"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90" name="楕円 189">
          <a:extLst>
            <a:ext uri="{FF2B5EF4-FFF2-40B4-BE49-F238E27FC236}">
              <a16:creationId xmlns:a16="http://schemas.microsoft.com/office/drawing/2014/main" id="{D77C6ED0-7DEA-4DD2-AE08-9A1E24CF10D5}"/>
            </a:ext>
          </a:extLst>
        </xdr:cNvPr>
        <xdr:cNvSpPr/>
      </xdr:nvSpPr>
      <xdr:spPr>
        <a:xfrm>
          <a:off x="3312160" y="1014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133350</xdr:rowOff>
    </xdr:from>
    <xdr:to>
      <xdr:col>24</xdr:col>
      <xdr:colOff>63500</xdr:colOff>
      <xdr:row>61</xdr:row>
      <xdr:rowOff>3810</xdr:rowOff>
    </xdr:to>
    <xdr:cxnSp macro="">
      <xdr:nvCxnSpPr>
        <xdr:cNvPr id="191" name="直線コネクタ 190">
          <a:extLst>
            <a:ext uri="{FF2B5EF4-FFF2-40B4-BE49-F238E27FC236}">
              <a16:creationId xmlns:a16="http://schemas.microsoft.com/office/drawing/2014/main" id="{3DBC095A-58C4-45E5-9F09-C36DDCFF4424}"/>
            </a:ext>
          </a:extLst>
        </xdr:cNvPr>
        <xdr:cNvCxnSpPr/>
      </xdr:nvCxnSpPr>
      <xdr:spPr>
        <a:xfrm>
          <a:off x="3355340" y="1019175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38735</xdr:rowOff>
    </xdr:from>
    <xdr:to>
      <xdr:col>15</xdr:col>
      <xdr:colOff>101600</xdr:colOff>
      <xdr:row>60</xdr:row>
      <xdr:rowOff>140335</xdr:rowOff>
    </xdr:to>
    <xdr:sp macro="" textlink="">
      <xdr:nvSpPr>
        <xdr:cNvPr id="192" name="楕円 191">
          <a:extLst>
            <a:ext uri="{FF2B5EF4-FFF2-40B4-BE49-F238E27FC236}">
              <a16:creationId xmlns:a16="http://schemas.microsoft.com/office/drawing/2014/main" id="{155B0539-800F-4DED-A4FE-45090200606E}"/>
            </a:ext>
          </a:extLst>
        </xdr:cNvPr>
        <xdr:cNvSpPr/>
      </xdr:nvSpPr>
      <xdr:spPr>
        <a:xfrm>
          <a:off x="25146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89535</xdr:rowOff>
    </xdr:from>
    <xdr:to>
      <xdr:col>19</xdr:col>
      <xdr:colOff>177800</xdr:colOff>
      <xdr:row>60</xdr:row>
      <xdr:rowOff>133350</xdr:rowOff>
    </xdr:to>
    <xdr:cxnSp macro="">
      <xdr:nvCxnSpPr>
        <xdr:cNvPr id="193" name="直線コネクタ 192">
          <a:extLst>
            <a:ext uri="{FF2B5EF4-FFF2-40B4-BE49-F238E27FC236}">
              <a16:creationId xmlns:a16="http://schemas.microsoft.com/office/drawing/2014/main" id="{6D75377E-C4A3-4F3A-9EAE-E50FF8FCDFDC}"/>
            </a:ext>
          </a:extLst>
        </xdr:cNvPr>
        <xdr:cNvCxnSpPr/>
      </xdr:nvCxnSpPr>
      <xdr:spPr>
        <a:xfrm>
          <a:off x="2565400" y="1014793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4" name="楕円 193">
          <a:extLst>
            <a:ext uri="{FF2B5EF4-FFF2-40B4-BE49-F238E27FC236}">
              <a16:creationId xmlns:a16="http://schemas.microsoft.com/office/drawing/2014/main" id="{FFBE0EE3-DA4D-4360-B9A5-2792DBFE6C40}"/>
            </a:ext>
          </a:extLst>
        </xdr:cNvPr>
        <xdr:cNvSpPr/>
      </xdr:nvSpPr>
      <xdr:spPr>
        <a:xfrm>
          <a:off x="173990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89535</xdr:rowOff>
    </xdr:to>
    <xdr:cxnSp macro="">
      <xdr:nvCxnSpPr>
        <xdr:cNvPr id="195" name="直線コネクタ 194">
          <a:extLst>
            <a:ext uri="{FF2B5EF4-FFF2-40B4-BE49-F238E27FC236}">
              <a16:creationId xmlns:a16="http://schemas.microsoft.com/office/drawing/2014/main" id="{C6831B46-DF6B-4CAB-AB43-A70821BDAC12}"/>
            </a:ext>
          </a:extLst>
        </xdr:cNvPr>
        <xdr:cNvCxnSpPr/>
      </xdr:nvCxnSpPr>
      <xdr:spPr>
        <a:xfrm>
          <a:off x="1790700" y="1010412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128270</xdr:rowOff>
    </xdr:from>
    <xdr:to>
      <xdr:col>6</xdr:col>
      <xdr:colOff>38100</xdr:colOff>
      <xdr:row>60</xdr:row>
      <xdr:rowOff>58420</xdr:rowOff>
    </xdr:to>
    <xdr:sp macro="" textlink="">
      <xdr:nvSpPr>
        <xdr:cNvPr id="196" name="楕円 195">
          <a:extLst>
            <a:ext uri="{FF2B5EF4-FFF2-40B4-BE49-F238E27FC236}">
              <a16:creationId xmlns:a16="http://schemas.microsoft.com/office/drawing/2014/main" id="{D920D969-2236-4B92-BCEC-12DA18FB9E93}"/>
            </a:ext>
          </a:extLst>
        </xdr:cNvPr>
        <xdr:cNvSpPr/>
      </xdr:nvSpPr>
      <xdr:spPr>
        <a:xfrm>
          <a:off x="965200" y="10019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xdr:rowOff>
    </xdr:from>
    <xdr:to>
      <xdr:col>10</xdr:col>
      <xdr:colOff>114300</xdr:colOff>
      <xdr:row>60</xdr:row>
      <xdr:rowOff>45720</xdr:rowOff>
    </xdr:to>
    <xdr:cxnSp macro="">
      <xdr:nvCxnSpPr>
        <xdr:cNvPr id="197" name="直線コネクタ 196">
          <a:extLst>
            <a:ext uri="{FF2B5EF4-FFF2-40B4-BE49-F238E27FC236}">
              <a16:creationId xmlns:a16="http://schemas.microsoft.com/office/drawing/2014/main" id="{E91CF3DD-9ECE-458F-9FF6-8EB4C059BBA6}"/>
            </a:ext>
          </a:extLst>
        </xdr:cNvPr>
        <xdr:cNvCxnSpPr/>
      </xdr:nvCxnSpPr>
      <xdr:spPr>
        <a:xfrm>
          <a:off x="1008380" y="1006602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a:extLst>
            <a:ext uri="{FF2B5EF4-FFF2-40B4-BE49-F238E27FC236}">
              <a16:creationId xmlns:a16="http://schemas.microsoft.com/office/drawing/2014/main" id="{E3C6A958-D0B0-4278-BA83-1DDBB3F05EB9}"/>
            </a:ext>
          </a:extLst>
        </xdr:cNvPr>
        <xdr:cNvSpPr txBox="1"/>
      </xdr:nvSpPr>
      <xdr:spPr>
        <a:xfrm>
          <a:off x="317056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a:extLst>
            <a:ext uri="{FF2B5EF4-FFF2-40B4-BE49-F238E27FC236}">
              <a16:creationId xmlns:a16="http://schemas.microsoft.com/office/drawing/2014/main" id="{71BB7295-CA5A-4731-9852-5D685D8F1B08}"/>
            </a:ext>
          </a:extLst>
        </xdr:cNvPr>
        <xdr:cNvSpPr txBox="1"/>
      </xdr:nvSpPr>
      <xdr:spPr>
        <a:xfrm>
          <a:off x="23857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1F57BA97-50CA-414A-8835-5F0D4DF51B72}"/>
            </a:ext>
          </a:extLst>
        </xdr:cNvPr>
        <xdr:cNvSpPr txBox="1"/>
      </xdr:nvSpPr>
      <xdr:spPr>
        <a:xfrm>
          <a:off x="16110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1" name="n_4aveValue【体育館・プール】&#10;有形固定資産減価償却率">
          <a:extLst>
            <a:ext uri="{FF2B5EF4-FFF2-40B4-BE49-F238E27FC236}">
              <a16:creationId xmlns:a16="http://schemas.microsoft.com/office/drawing/2014/main" id="{A3AE1431-28A7-41BA-A815-66CA7D76126F}"/>
            </a:ext>
          </a:extLst>
        </xdr:cNvPr>
        <xdr:cNvSpPr txBox="1"/>
      </xdr:nvSpPr>
      <xdr:spPr>
        <a:xfrm>
          <a:off x="83630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3827</xdr:rowOff>
    </xdr:from>
    <xdr:ext cx="405111" cy="259045"/>
    <xdr:sp macro="" textlink="">
      <xdr:nvSpPr>
        <xdr:cNvPr id="202" name="n_1mainValue【体育館・プール】&#10;有形固定資産減価償却率">
          <a:extLst>
            <a:ext uri="{FF2B5EF4-FFF2-40B4-BE49-F238E27FC236}">
              <a16:creationId xmlns:a16="http://schemas.microsoft.com/office/drawing/2014/main" id="{62014917-E67C-4E27-BF79-C41E53BF6047}"/>
            </a:ext>
          </a:extLst>
        </xdr:cNvPr>
        <xdr:cNvSpPr txBox="1"/>
      </xdr:nvSpPr>
      <xdr:spPr>
        <a:xfrm>
          <a:off x="317056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131462</xdr:rowOff>
    </xdr:from>
    <xdr:ext cx="405111" cy="259045"/>
    <xdr:sp macro="" textlink="">
      <xdr:nvSpPr>
        <xdr:cNvPr id="203" name="n_2mainValue【体育館・プール】&#10;有形固定資産減価償却率">
          <a:extLst>
            <a:ext uri="{FF2B5EF4-FFF2-40B4-BE49-F238E27FC236}">
              <a16:creationId xmlns:a16="http://schemas.microsoft.com/office/drawing/2014/main" id="{2437F286-AA5C-4CAE-A959-D931EE2AA5EA}"/>
            </a:ext>
          </a:extLst>
        </xdr:cNvPr>
        <xdr:cNvSpPr txBox="1"/>
      </xdr:nvSpPr>
      <xdr:spPr>
        <a:xfrm>
          <a:off x="238570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4" name="n_3mainValue【体育館・プール】&#10;有形固定資産減価償却率">
          <a:extLst>
            <a:ext uri="{FF2B5EF4-FFF2-40B4-BE49-F238E27FC236}">
              <a16:creationId xmlns:a16="http://schemas.microsoft.com/office/drawing/2014/main" id="{A6229DC3-30BC-4596-ADF4-CD8FDBC865AC}"/>
            </a:ext>
          </a:extLst>
        </xdr:cNvPr>
        <xdr:cNvSpPr txBox="1"/>
      </xdr:nvSpPr>
      <xdr:spPr>
        <a:xfrm>
          <a:off x="161100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205" name="n_4mainValue【体育館・プール】&#10;有形固定資産減価償却率">
          <a:extLst>
            <a:ext uri="{FF2B5EF4-FFF2-40B4-BE49-F238E27FC236}">
              <a16:creationId xmlns:a16="http://schemas.microsoft.com/office/drawing/2014/main" id="{389F7094-7FE3-4157-9801-30A73636D282}"/>
            </a:ext>
          </a:extLst>
        </xdr:cNvPr>
        <xdr:cNvSpPr txBox="1"/>
      </xdr:nvSpPr>
      <xdr:spPr>
        <a:xfrm>
          <a:off x="83630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9B76C4C-359B-4195-8398-1CF7105C6D0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8BB799D-A7DD-4496-ABCE-62CDBFD233C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8219F1C-4236-478B-886A-0F1C4AE0CCB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3C32679-8B96-496D-8AFD-78101F66454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844C6AB-1570-4E82-BE89-42C1C427B3C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FC9649A-F2DA-4EDD-8215-0ECEF21C5CA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7B6CA60B-60C6-455B-B79F-586E649F984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7F50F1E-6640-4A2E-8A97-4A9E7D98ABA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441E42E5-AA30-4A29-816E-438AE5FBB1E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24A9B67-67BD-452E-88E5-AC03BBE59E1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57E811A3-021E-4C8D-889D-7BA3272D2425}"/>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24635B87-93D0-4179-B422-4CE82ED1DAE4}"/>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CB93811F-F89B-4884-BDCD-F48FAF2D426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598E8476-8A79-4D17-B678-0E0C349CBB2F}"/>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FC33FED6-F36A-4CC1-B4B5-98F4216A643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365F317C-10C9-484D-9EBF-FB9670B6F67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5CF0C270-7687-4B37-8EA9-893DDEDE2CC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F5C4C82E-4A15-46BB-8195-BFD18A0DE99C}"/>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C477476F-7043-4A8B-8BBE-DDAA1370493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33B875C-FA79-41A9-AB56-8362EF95DDCD}"/>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9ECDD89-EF60-4448-BE16-62C3E1FFBCA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4677173A-C65D-4D6A-9FEA-775459FDDBA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9848F40A-1071-4CB3-91D5-5E960A0EFE4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C6476287-6610-4224-A5C8-75640DE4E00D}"/>
            </a:ext>
          </a:extLst>
        </xdr:cNvPr>
        <xdr:cNvCxnSpPr/>
      </xdr:nvCxnSpPr>
      <xdr:spPr>
        <a:xfrm flipV="1">
          <a:off x="9219565" y="93687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C3A396DA-AD4E-4818-8A9E-FCB5F8578BBC}"/>
            </a:ext>
          </a:extLst>
        </xdr:cNvPr>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DC46E273-8FF7-43B4-AE46-C85CA5D3FA00}"/>
            </a:ext>
          </a:extLst>
        </xdr:cNvPr>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C4437420-F825-4997-8723-D68423BD0C0E}"/>
            </a:ext>
          </a:extLst>
        </xdr:cNvPr>
        <xdr:cNvSpPr txBox="1"/>
      </xdr:nvSpPr>
      <xdr:spPr>
        <a:xfrm>
          <a:off x="92583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F37325D3-1190-426B-A156-8C2AB8664CE9}"/>
            </a:ext>
          </a:extLst>
        </xdr:cNvPr>
        <xdr:cNvCxnSpPr/>
      </xdr:nvCxnSpPr>
      <xdr:spPr>
        <a:xfrm>
          <a:off x="915416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a:extLst>
            <a:ext uri="{FF2B5EF4-FFF2-40B4-BE49-F238E27FC236}">
              <a16:creationId xmlns:a16="http://schemas.microsoft.com/office/drawing/2014/main" id="{481104A1-C100-4832-800C-0D83E103D956}"/>
            </a:ext>
          </a:extLst>
        </xdr:cNvPr>
        <xdr:cNvSpPr txBox="1"/>
      </xdr:nvSpPr>
      <xdr:spPr>
        <a:xfrm>
          <a:off x="9258300" y="1023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E7C65BA9-42BA-4402-8428-2392DFDEC677}"/>
            </a:ext>
          </a:extLst>
        </xdr:cNvPr>
        <xdr:cNvSpPr/>
      </xdr:nvSpPr>
      <xdr:spPr>
        <a:xfrm>
          <a:off x="9192260" y="1038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8A4E5107-45A1-41D3-930D-CB690D67E96F}"/>
            </a:ext>
          </a:extLst>
        </xdr:cNvPr>
        <xdr:cNvSpPr/>
      </xdr:nvSpPr>
      <xdr:spPr>
        <a:xfrm>
          <a:off x="844550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A0D6F78A-2387-4B9C-8E4B-3D44B30640C5}"/>
            </a:ext>
          </a:extLst>
        </xdr:cNvPr>
        <xdr:cNvSpPr/>
      </xdr:nvSpPr>
      <xdr:spPr>
        <a:xfrm>
          <a:off x="7670800" y="10417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467515DF-5244-4EA6-A6D2-38BB48710BF8}"/>
            </a:ext>
          </a:extLst>
        </xdr:cNvPr>
        <xdr:cNvSpPr/>
      </xdr:nvSpPr>
      <xdr:spPr>
        <a:xfrm>
          <a:off x="687324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0ADAF930-0ABB-4F7D-9C71-D105DF22C5F7}"/>
            </a:ext>
          </a:extLst>
        </xdr:cNvPr>
        <xdr:cNvSpPr/>
      </xdr:nvSpPr>
      <xdr:spPr>
        <a:xfrm>
          <a:off x="6098540"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2BA6DA6-DCCD-401B-BF11-CA453F492BA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B11BB05-5C99-45F1-968A-F2480E384A2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A0DBAD2-8D0C-4E2F-974D-4810136114B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20A92B8-6559-4A45-A60B-73B38BCD507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96FB129-0480-4770-8287-DE11ED6EA89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245" name="楕円 244">
          <a:extLst>
            <a:ext uri="{FF2B5EF4-FFF2-40B4-BE49-F238E27FC236}">
              <a16:creationId xmlns:a16="http://schemas.microsoft.com/office/drawing/2014/main" id="{ED46965F-E016-45A5-B007-D09CF2FEA9DE}"/>
            </a:ext>
          </a:extLst>
        </xdr:cNvPr>
        <xdr:cNvSpPr/>
      </xdr:nvSpPr>
      <xdr:spPr>
        <a:xfrm>
          <a:off x="9192260" y="1063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macro="" textlink="">
      <xdr:nvSpPr>
        <xdr:cNvPr id="246" name="【体育館・プール】&#10;一人当たり面積該当値テキスト">
          <a:extLst>
            <a:ext uri="{FF2B5EF4-FFF2-40B4-BE49-F238E27FC236}">
              <a16:creationId xmlns:a16="http://schemas.microsoft.com/office/drawing/2014/main" id="{C5FABD40-F990-4A35-878C-7BA18FF22FF4}"/>
            </a:ext>
          </a:extLst>
        </xdr:cNvPr>
        <xdr:cNvSpPr txBox="1"/>
      </xdr:nvSpPr>
      <xdr:spPr>
        <a:xfrm>
          <a:off x="9258300" y="1055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71120</xdr:rowOff>
    </xdr:from>
    <xdr:to>
      <xdr:col>50</xdr:col>
      <xdr:colOff>165100</xdr:colOff>
      <xdr:row>64</xdr:row>
      <xdr:rowOff>1270</xdr:rowOff>
    </xdr:to>
    <xdr:sp macro="" textlink="">
      <xdr:nvSpPr>
        <xdr:cNvPr id="247" name="楕円 246">
          <a:extLst>
            <a:ext uri="{FF2B5EF4-FFF2-40B4-BE49-F238E27FC236}">
              <a16:creationId xmlns:a16="http://schemas.microsoft.com/office/drawing/2014/main" id="{C783E292-6741-43DA-B192-FEDD15ED72B0}"/>
            </a:ext>
          </a:extLst>
        </xdr:cNvPr>
        <xdr:cNvSpPr/>
      </xdr:nvSpPr>
      <xdr:spPr>
        <a:xfrm>
          <a:off x="8445500" y="1063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121920</xdr:rowOff>
    </xdr:from>
    <xdr:to>
      <xdr:col>55</xdr:col>
      <xdr:colOff>0</xdr:colOff>
      <xdr:row>63</xdr:row>
      <xdr:rowOff>121920</xdr:rowOff>
    </xdr:to>
    <xdr:cxnSp macro="">
      <xdr:nvCxnSpPr>
        <xdr:cNvPr id="248" name="直線コネクタ 247">
          <a:extLst>
            <a:ext uri="{FF2B5EF4-FFF2-40B4-BE49-F238E27FC236}">
              <a16:creationId xmlns:a16="http://schemas.microsoft.com/office/drawing/2014/main" id="{BFD486EE-B3F1-4390-9531-4F2286B922EA}"/>
            </a:ext>
          </a:extLst>
        </xdr:cNvPr>
        <xdr:cNvCxnSpPr/>
      </xdr:nvCxnSpPr>
      <xdr:spPr>
        <a:xfrm>
          <a:off x="8496300" y="106832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73025</xdr:rowOff>
    </xdr:from>
    <xdr:to>
      <xdr:col>46</xdr:col>
      <xdr:colOff>38100</xdr:colOff>
      <xdr:row>64</xdr:row>
      <xdr:rowOff>3175</xdr:rowOff>
    </xdr:to>
    <xdr:sp macro="" textlink="">
      <xdr:nvSpPr>
        <xdr:cNvPr id="249" name="楕円 248">
          <a:extLst>
            <a:ext uri="{FF2B5EF4-FFF2-40B4-BE49-F238E27FC236}">
              <a16:creationId xmlns:a16="http://schemas.microsoft.com/office/drawing/2014/main" id="{FB7C4854-BB33-4F14-8927-28FE0175CFDB}"/>
            </a:ext>
          </a:extLst>
        </xdr:cNvPr>
        <xdr:cNvSpPr/>
      </xdr:nvSpPr>
      <xdr:spPr>
        <a:xfrm>
          <a:off x="7670800" y="10634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121920</xdr:rowOff>
    </xdr:from>
    <xdr:to>
      <xdr:col>50</xdr:col>
      <xdr:colOff>114300</xdr:colOff>
      <xdr:row>63</xdr:row>
      <xdr:rowOff>123825</xdr:rowOff>
    </xdr:to>
    <xdr:cxnSp macro="">
      <xdr:nvCxnSpPr>
        <xdr:cNvPr id="250" name="直線コネクタ 249">
          <a:extLst>
            <a:ext uri="{FF2B5EF4-FFF2-40B4-BE49-F238E27FC236}">
              <a16:creationId xmlns:a16="http://schemas.microsoft.com/office/drawing/2014/main" id="{C1FA4B19-989C-4B82-ACE8-37076C1903A0}"/>
            </a:ext>
          </a:extLst>
        </xdr:cNvPr>
        <xdr:cNvCxnSpPr/>
      </xdr:nvCxnSpPr>
      <xdr:spPr>
        <a:xfrm flipV="1">
          <a:off x="7713980" y="1068324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73025</xdr:rowOff>
    </xdr:from>
    <xdr:to>
      <xdr:col>41</xdr:col>
      <xdr:colOff>101600</xdr:colOff>
      <xdr:row>64</xdr:row>
      <xdr:rowOff>3175</xdr:rowOff>
    </xdr:to>
    <xdr:sp macro="" textlink="">
      <xdr:nvSpPr>
        <xdr:cNvPr id="251" name="楕円 250">
          <a:extLst>
            <a:ext uri="{FF2B5EF4-FFF2-40B4-BE49-F238E27FC236}">
              <a16:creationId xmlns:a16="http://schemas.microsoft.com/office/drawing/2014/main" id="{5D509F75-2C7C-40AD-9299-3A435F36A4C2}"/>
            </a:ext>
          </a:extLst>
        </xdr:cNvPr>
        <xdr:cNvSpPr/>
      </xdr:nvSpPr>
      <xdr:spPr>
        <a:xfrm>
          <a:off x="6873240" y="10634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123825</xdr:rowOff>
    </xdr:from>
    <xdr:to>
      <xdr:col>45</xdr:col>
      <xdr:colOff>177800</xdr:colOff>
      <xdr:row>63</xdr:row>
      <xdr:rowOff>123825</xdr:rowOff>
    </xdr:to>
    <xdr:cxnSp macro="">
      <xdr:nvCxnSpPr>
        <xdr:cNvPr id="252" name="直線コネクタ 251">
          <a:extLst>
            <a:ext uri="{FF2B5EF4-FFF2-40B4-BE49-F238E27FC236}">
              <a16:creationId xmlns:a16="http://schemas.microsoft.com/office/drawing/2014/main" id="{9F17428B-88C0-48CC-B4EE-6A62CAE69729}"/>
            </a:ext>
          </a:extLst>
        </xdr:cNvPr>
        <xdr:cNvCxnSpPr/>
      </xdr:nvCxnSpPr>
      <xdr:spPr>
        <a:xfrm>
          <a:off x="6924040" y="1068514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73025</xdr:rowOff>
    </xdr:from>
    <xdr:to>
      <xdr:col>36</xdr:col>
      <xdr:colOff>165100</xdr:colOff>
      <xdr:row>64</xdr:row>
      <xdr:rowOff>3175</xdr:rowOff>
    </xdr:to>
    <xdr:sp macro="" textlink="">
      <xdr:nvSpPr>
        <xdr:cNvPr id="253" name="楕円 252">
          <a:extLst>
            <a:ext uri="{FF2B5EF4-FFF2-40B4-BE49-F238E27FC236}">
              <a16:creationId xmlns:a16="http://schemas.microsoft.com/office/drawing/2014/main" id="{F006EE2A-C2B2-4358-A32C-4B335B28C2FA}"/>
            </a:ext>
          </a:extLst>
        </xdr:cNvPr>
        <xdr:cNvSpPr/>
      </xdr:nvSpPr>
      <xdr:spPr>
        <a:xfrm>
          <a:off x="6098540" y="10634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123825</xdr:rowOff>
    </xdr:from>
    <xdr:to>
      <xdr:col>41</xdr:col>
      <xdr:colOff>50800</xdr:colOff>
      <xdr:row>63</xdr:row>
      <xdr:rowOff>123825</xdr:rowOff>
    </xdr:to>
    <xdr:cxnSp macro="">
      <xdr:nvCxnSpPr>
        <xdr:cNvPr id="254" name="直線コネクタ 253">
          <a:extLst>
            <a:ext uri="{FF2B5EF4-FFF2-40B4-BE49-F238E27FC236}">
              <a16:creationId xmlns:a16="http://schemas.microsoft.com/office/drawing/2014/main" id="{C22C1DEA-85AD-4AEC-A63B-D12309B15857}"/>
            </a:ext>
          </a:extLst>
        </xdr:cNvPr>
        <xdr:cNvCxnSpPr/>
      </xdr:nvCxnSpPr>
      <xdr:spPr>
        <a:xfrm>
          <a:off x="6149340" y="1068514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a:extLst>
            <a:ext uri="{FF2B5EF4-FFF2-40B4-BE49-F238E27FC236}">
              <a16:creationId xmlns:a16="http://schemas.microsoft.com/office/drawing/2014/main" id="{F5DCA6C8-DA56-445D-8FAA-F5FE0D861851}"/>
            </a:ext>
          </a:extLst>
        </xdr:cNvPr>
        <xdr:cNvSpPr txBox="1"/>
      </xdr:nvSpPr>
      <xdr:spPr>
        <a:xfrm>
          <a:off x="827158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6" name="n_2aveValue【体育館・プール】&#10;一人当たり面積">
          <a:extLst>
            <a:ext uri="{FF2B5EF4-FFF2-40B4-BE49-F238E27FC236}">
              <a16:creationId xmlns:a16="http://schemas.microsoft.com/office/drawing/2014/main" id="{6B2F5FA0-A90C-430C-BA95-86DFBEA29C69}"/>
            </a:ext>
          </a:extLst>
        </xdr:cNvPr>
        <xdr:cNvSpPr txBox="1"/>
      </xdr:nvSpPr>
      <xdr:spPr>
        <a:xfrm>
          <a:off x="7509587"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7" name="n_3aveValue【体育館・プール】&#10;一人当たり面積">
          <a:extLst>
            <a:ext uri="{FF2B5EF4-FFF2-40B4-BE49-F238E27FC236}">
              <a16:creationId xmlns:a16="http://schemas.microsoft.com/office/drawing/2014/main" id="{5C13C833-8344-46A7-97CD-AB3FB79EF075}"/>
            </a:ext>
          </a:extLst>
        </xdr:cNvPr>
        <xdr:cNvSpPr txBox="1"/>
      </xdr:nvSpPr>
      <xdr:spPr>
        <a:xfrm>
          <a:off x="671202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a:extLst>
            <a:ext uri="{FF2B5EF4-FFF2-40B4-BE49-F238E27FC236}">
              <a16:creationId xmlns:a16="http://schemas.microsoft.com/office/drawing/2014/main" id="{79550107-D99C-4AF2-B69D-3D76603FBE2E}"/>
            </a:ext>
          </a:extLst>
        </xdr:cNvPr>
        <xdr:cNvSpPr txBox="1"/>
      </xdr:nvSpPr>
      <xdr:spPr>
        <a:xfrm>
          <a:off x="59373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163847</xdr:rowOff>
    </xdr:from>
    <xdr:ext cx="469744" cy="259045"/>
    <xdr:sp macro="" textlink="">
      <xdr:nvSpPr>
        <xdr:cNvPr id="259" name="n_1mainValue【体育館・プール】&#10;一人当たり面積">
          <a:extLst>
            <a:ext uri="{FF2B5EF4-FFF2-40B4-BE49-F238E27FC236}">
              <a16:creationId xmlns:a16="http://schemas.microsoft.com/office/drawing/2014/main" id="{A63B836C-8530-4008-839E-F076A0B866FD}"/>
            </a:ext>
          </a:extLst>
        </xdr:cNvPr>
        <xdr:cNvSpPr txBox="1"/>
      </xdr:nvSpPr>
      <xdr:spPr>
        <a:xfrm>
          <a:off x="827158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165752</xdr:rowOff>
    </xdr:from>
    <xdr:ext cx="469744" cy="259045"/>
    <xdr:sp macro="" textlink="">
      <xdr:nvSpPr>
        <xdr:cNvPr id="260" name="n_2mainValue【体育館・プール】&#10;一人当たり面積">
          <a:extLst>
            <a:ext uri="{FF2B5EF4-FFF2-40B4-BE49-F238E27FC236}">
              <a16:creationId xmlns:a16="http://schemas.microsoft.com/office/drawing/2014/main" id="{5E73136B-C1D7-4F1A-852A-F6F8F9F2B83B}"/>
            </a:ext>
          </a:extLst>
        </xdr:cNvPr>
        <xdr:cNvSpPr txBox="1"/>
      </xdr:nvSpPr>
      <xdr:spPr>
        <a:xfrm>
          <a:off x="750958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61" name="n_3mainValue【体育館・プール】&#10;一人当たり面積">
          <a:extLst>
            <a:ext uri="{FF2B5EF4-FFF2-40B4-BE49-F238E27FC236}">
              <a16:creationId xmlns:a16="http://schemas.microsoft.com/office/drawing/2014/main" id="{D338535C-ADE7-4222-A3E1-51DBF546B040}"/>
            </a:ext>
          </a:extLst>
        </xdr:cNvPr>
        <xdr:cNvSpPr txBox="1"/>
      </xdr:nvSpPr>
      <xdr:spPr>
        <a:xfrm>
          <a:off x="671202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2" name="n_4mainValue【体育館・プール】&#10;一人当たり面積">
          <a:extLst>
            <a:ext uri="{FF2B5EF4-FFF2-40B4-BE49-F238E27FC236}">
              <a16:creationId xmlns:a16="http://schemas.microsoft.com/office/drawing/2014/main" id="{62306864-7028-4F87-B3EF-84490F4B92DD}"/>
            </a:ext>
          </a:extLst>
        </xdr:cNvPr>
        <xdr:cNvSpPr txBox="1"/>
      </xdr:nvSpPr>
      <xdr:spPr>
        <a:xfrm>
          <a:off x="593732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B6FC179-72EE-45C2-B1A6-F4DE6F7D51A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87BC720-517F-47C3-BB1C-A4D0DF6E241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474E58F-B1E5-4979-8257-15ADA1EDB49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2F5CF96-F10A-46E9-80D5-454EC1F3E8E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9CB6AA1-0943-4352-BDDE-A8A499E75F2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C8A9F52-FC63-4441-B8F8-70679996544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84D3C10-A405-4881-BFBA-59117943C3C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8B5A44E-4332-4605-BA28-BFF67164714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AF05C83-E9F5-42C2-89CF-0B83C7065A0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0E23958-4D76-418A-AFE7-30782FB03FF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EF91171-7E9C-45B5-BC22-24280B6E569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5E6F78DC-4614-4155-94BA-48ABCE1B4681}"/>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868F591F-162E-4663-BFB4-B44D1A60CC5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46FA916E-8665-4B77-9018-E415A2461A82}"/>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C28A312F-E5A9-49BD-B6F3-47B2AEF0EA7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9E14C854-D28F-4D71-83BA-2DE0F830BA49}"/>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D9487769-2571-4F88-AF9D-36550ACB388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5D3852C6-AB7B-4065-AF82-D0F2BE0FE95F}"/>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96B531F2-60FE-419C-967C-B94426AF529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934C2D5B-0FF9-43BB-A843-BF2404881D7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C5494D8B-100D-4078-8192-8707779AF836}"/>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BE6F8A8-2696-46C6-8920-5DB7A1B9878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936ADABC-8938-4043-A525-9BF02CE295F2}"/>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5B710FC-CC38-4B05-BFDC-6F7BBB96A78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121220F6-A2F7-4F0C-BCC8-46E51C681A55}"/>
            </a:ext>
          </a:extLst>
        </xdr:cNvPr>
        <xdr:cNvCxnSpPr/>
      </xdr:nvCxnSpPr>
      <xdr:spPr>
        <a:xfrm flipV="1">
          <a:off x="4086225" y="1329309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23E89B90-C900-4B31-82FD-AEDE10868755}"/>
            </a:ext>
          </a:extLst>
        </xdr:cNvPr>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43741E3E-BF7A-4D8E-953D-E4799441ED82}"/>
            </a:ext>
          </a:extLst>
        </xdr:cNvPr>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2B4D527-44CA-4B11-98D9-D4C72442F256}"/>
            </a:ext>
          </a:extLst>
        </xdr:cNvPr>
        <xdr:cNvSpPr txBox="1"/>
      </xdr:nvSpPr>
      <xdr:spPr>
        <a:xfrm>
          <a:off x="4124960" y="1307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2C56F1F8-C3B9-4531-9BB4-629337304E3D}"/>
            </a:ext>
          </a:extLst>
        </xdr:cNvPr>
        <xdr:cNvCxnSpPr/>
      </xdr:nvCxnSpPr>
      <xdr:spPr>
        <a:xfrm>
          <a:off x="402082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62D06EC0-F0B0-4A31-99DD-6FDB6C34CCD1}"/>
            </a:ext>
          </a:extLst>
        </xdr:cNvPr>
        <xdr:cNvSpPr txBox="1"/>
      </xdr:nvSpPr>
      <xdr:spPr>
        <a:xfrm>
          <a:off x="4124960" y="13661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38526055-C57B-403C-AEC6-96E69E6EAFC3}"/>
            </a:ext>
          </a:extLst>
        </xdr:cNvPr>
        <xdr:cNvSpPr/>
      </xdr:nvSpPr>
      <xdr:spPr>
        <a:xfrm>
          <a:off x="4036060" y="1380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3ACC6844-D4C2-4DD6-9DDF-5ACA93A1835E}"/>
            </a:ext>
          </a:extLst>
        </xdr:cNvPr>
        <xdr:cNvSpPr/>
      </xdr:nvSpPr>
      <xdr:spPr>
        <a:xfrm>
          <a:off x="3312160" y="13783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a:extLst>
            <a:ext uri="{FF2B5EF4-FFF2-40B4-BE49-F238E27FC236}">
              <a16:creationId xmlns:a16="http://schemas.microsoft.com/office/drawing/2014/main" id="{E8B97DD7-02E5-4FCD-A840-A9D21A62EF6D}"/>
            </a:ext>
          </a:extLst>
        </xdr:cNvPr>
        <xdr:cNvSpPr/>
      </xdr:nvSpPr>
      <xdr:spPr>
        <a:xfrm>
          <a:off x="2514600" y="13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824242CA-CFFE-4449-9B85-A765E510BF1D}"/>
            </a:ext>
          </a:extLst>
        </xdr:cNvPr>
        <xdr:cNvSpPr/>
      </xdr:nvSpPr>
      <xdr:spPr>
        <a:xfrm>
          <a:off x="17399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a:extLst>
            <a:ext uri="{FF2B5EF4-FFF2-40B4-BE49-F238E27FC236}">
              <a16:creationId xmlns:a16="http://schemas.microsoft.com/office/drawing/2014/main" id="{0D03267C-C8EB-4D35-8EAA-995FB2399913}"/>
            </a:ext>
          </a:extLst>
        </xdr:cNvPr>
        <xdr:cNvSpPr/>
      </xdr:nvSpPr>
      <xdr:spPr>
        <a:xfrm>
          <a:off x="96520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E66CF00-0C48-4F73-B282-C4265C2DB6B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6558BE2-55E0-4B37-85C8-12201845833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3CA2E3D-FA19-4FF3-A883-641736AB088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2B43B46-AF14-468D-AB1A-2BBBB411F6F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EDDEA36-D8A5-42AE-A17F-505C55F5FDA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303" name="楕円 302">
          <a:extLst>
            <a:ext uri="{FF2B5EF4-FFF2-40B4-BE49-F238E27FC236}">
              <a16:creationId xmlns:a16="http://schemas.microsoft.com/office/drawing/2014/main" id="{372337BE-A1AD-4530-8AD9-BD0F3EED4EC7}"/>
            </a:ext>
          </a:extLst>
        </xdr:cNvPr>
        <xdr:cNvSpPr/>
      </xdr:nvSpPr>
      <xdr:spPr>
        <a:xfrm>
          <a:off x="403606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E0EA526A-04A9-4C15-83E7-ABD2CFDAE7FB}"/>
            </a:ext>
          </a:extLst>
        </xdr:cNvPr>
        <xdr:cNvSpPr txBox="1"/>
      </xdr:nvSpPr>
      <xdr:spPr>
        <a:xfrm>
          <a:off x="4124960"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305" name="楕円 304">
          <a:extLst>
            <a:ext uri="{FF2B5EF4-FFF2-40B4-BE49-F238E27FC236}">
              <a16:creationId xmlns:a16="http://schemas.microsoft.com/office/drawing/2014/main" id="{965D59CE-38A7-49FF-8FAC-BFD100F1B8E5}"/>
            </a:ext>
          </a:extLst>
        </xdr:cNvPr>
        <xdr:cNvSpPr/>
      </xdr:nvSpPr>
      <xdr:spPr>
        <a:xfrm>
          <a:off x="3312160" y="13996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83</xdr:row>
      <xdr:rowOff>140970</xdr:rowOff>
    </xdr:to>
    <xdr:cxnSp macro="">
      <xdr:nvCxnSpPr>
        <xdr:cNvPr id="306" name="直線コネクタ 305">
          <a:extLst>
            <a:ext uri="{FF2B5EF4-FFF2-40B4-BE49-F238E27FC236}">
              <a16:creationId xmlns:a16="http://schemas.microsoft.com/office/drawing/2014/main" id="{56AA09A2-28ED-4BF1-AE5B-D6954BA30EB1}"/>
            </a:ext>
          </a:extLst>
        </xdr:cNvPr>
        <xdr:cNvCxnSpPr/>
      </xdr:nvCxnSpPr>
      <xdr:spPr>
        <a:xfrm>
          <a:off x="3355340" y="1404747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636</xdr:rowOff>
    </xdr:from>
    <xdr:to>
      <xdr:col>15</xdr:col>
      <xdr:colOff>101600</xdr:colOff>
      <xdr:row>83</xdr:row>
      <xdr:rowOff>102236</xdr:rowOff>
    </xdr:to>
    <xdr:sp macro="" textlink="">
      <xdr:nvSpPr>
        <xdr:cNvPr id="307" name="楕円 306">
          <a:extLst>
            <a:ext uri="{FF2B5EF4-FFF2-40B4-BE49-F238E27FC236}">
              <a16:creationId xmlns:a16="http://schemas.microsoft.com/office/drawing/2014/main" id="{C93B8224-1330-4175-AC46-961ED949459B}"/>
            </a:ext>
          </a:extLst>
        </xdr:cNvPr>
        <xdr:cNvSpPr/>
      </xdr:nvSpPr>
      <xdr:spPr>
        <a:xfrm>
          <a:off x="2514600" y="139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51436</xdr:rowOff>
    </xdr:from>
    <xdr:to>
      <xdr:col>19</xdr:col>
      <xdr:colOff>177800</xdr:colOff>
      <xdr:row>83</xdr:row>
      <xdr:rowOff>133350</xdr:rowOff>
    </xdr:to>
    <xdr:cxnSp macro="">
      <xdr:nvCxnSpPr>
        <xdr:cNvPr id="308" name="直線コネクタ 307">
          <a:extLst>
            <a:ext uri="{FF2B5EF4-FFF2-40B4-BE49-F238E27FC236}">
              <a16:creationId xmlns:a16="http://schemas.microsoft.com/office/drawing/2014/main" id="{3CBEAF1B-2D27-4A82-A146-933BD005A3A2}"/>
            </a:ext>
          </a:extLst>
        </xdr:cNvPr>
        <xdr:cNvCxnSpPr/>
      </xdr:nvCxnSpPr>
      <xdr:spPr>
        <a:xfrm>
          <a:off x="2565400" y="13965556"/>
          <a:ext cx="78994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133986</xdr:rowOff>
    </xdr:from>
    <xdr:to>
      <xdr:col>10</xdr:col>
      <xdr:colOff>165100</xdr:colOff>
      <xdr:row>83</xdr:row>
      <xdr:rowOff>64136</xdr:rowOff>
    </xdr:to>
    <xdr:sp macro="" textlink="">
      <xdr:nvSpPr>
        <xdr:cNvPr id="309" name="楕円 308">
          <a:extLst>
            <a:ext uri="{FF2B5EF4-FFF2-40B4-BE49-F238E27FC236}">
              <a16:creationId xmlns:a16="http://schemas.microsoft.com/office/drawing/2014/main" id="{45C83410-13F9-4351-A9D7-3012E1E33B49}"/>
            </a:ext>
          </a:extLst>
        </xdr:cNvPr>
        <xdr:cNvSpPr/>
      </xdr:nvSpPr>
      <xdr:spPr>
        <a:xfrm>
          <a:off x="1739900" y="13880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13336</xdr:rowOff>
    </xdr:from>
    <xdr:to>
      <xdr:col>15</xdr:col>
      <xdr:colOff>50800</xdr:colOff>
      <xdr:row>83</xdr:row>
      <xdr:rowOff>51436</xdr:rowOff>
    </xdr:to>
    <xdr:cxnSp macro="">
      <xdr:nvCxnSpPr>
        <xdr:cNvPr id="310" name="直線コネクタ 309">
          <a:extLst>
            <a:ext uri="{FF2B5EF4-FFF2-40B4-BE49-F238E27FC236}">
              <a16:creationId xmlns:a16="http://schemas.microsoft.com/office/drawing/2014/main" id="{7CF462EE-A95F-440D-842C-EAA0B835E8DE}"/>
            </a:ext>
          </a:extLst>
        </xdr:cNvPr>
        <xdr:cNvCxnSpPr/>
      </xdr:nvCxnSpPr>
      <xdr:spPr>
        <a:xfrm>
          <a:off x="1790700" y="13927456"/>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1" name="楕円 310">
          <a:extLst>
            <a:ext uri="{FF2B5EF4-FFF2-40B4-BE49-F238E27FC236}">
              <a16:creationId xmlns:a16="http://schemas.microsoft.com/office/drawing/2014/main" id="{8D73BAC8-F261-456E-9C33-F73C66A4C112}"/>
            </a:ext>
          </a:extLst>
        </xdr:cNvPr>
        <xdr:cNvSpPr/>
      </xdr:nvSpPr>
      <xdr:spPr>
        <a:xfrm>
          <a:off x="965200" y="1383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83</xdr:row>
      <xdr:rowOff>13336</xdr:rowOff>
    </xdr:to>
    <xdr:cxnSp macro="">
      <xdr:nvCxnSpPr>
        <xdr:cNvPr id="312" name="直線コネクタ 311">
          <a:extLst>
            <a:ext uri="{FF2B5EF4-FFF2-40B4-BE49-F238E27FC236}">
              <a16:creationId xmlns:a16="http://schemas.microsoft.com/office/drawing/2014/main" id="{648B826E-C385-4FF0-8DEE-05C8154C472A}"/>
            </a:ext>
          </a:extLst>
        </xdr:cNvPr>
        <xdr:cNvCxnSpPr/>
      </xdr:nvCxnSpPr>
      <xdr:spPr>
        <a:xfrm>
          <a:off x="1008380" y="13887450"/>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277F20D9-ACC1-483F-BC15-5E2F57F5A305}"/>
            </a:ext>
          </a:extLst>
        </xdr:cNvPr>
        <xdr:cNvSpPr txBox="1"/>
      </xdr:nvSpPr>
      <xdr:spPr>
        <a:xfrm>
          <a:off x="317056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4" name="n_2aveValue【福祉施設】&#10;有形固定資産減価償却率">
          <a:extLst>
            <a:ext uri="{FF2B5EF4-FFF2-40B4-BE49-F238E27FC236}">
              <a16:creationId xmlns:a16="http://schemas.microsoft.com/office/drawing/2014/main" id="{98C386CE-BA4A-496B-A7DE-BE34BDC23CD7}"/>
            </a:ext>
          </a:extLst>
        </xdr:cNvPr>
        <xdr:cNvSpPr txBox="1"/>
      </xdr:nvSpPr>
      <xdr:spPr>
        <a:xfrm>
          <a:off x="238570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a:extLst>
            <a:ext uri="{FF2B5EF4-FFF2-40B4-BE49-F238E27FC236}">
              <a16:creationId xmlns:a16="http://schemas.microsoft.com/office/drawing/2014/main" id="{A6AF97C5-11A8-423C-B2FD-8C1CFCA86A38}"/>
            </a:ext>
          </a:extLst>
        </xdr:cNvPr>
        <xdr:cNvSpPr txBox="1"/>
      </xdr:nvSpPr>
      <xdr:spPr>
        <a:xfrm>
          <a:off x="161100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a:extLst>
            <a:ext uri="{FF2B5EF4-FFF2-40B4-BE49-F238E27FC236}">
              <a16:creationId xmlns:a16="http://schemas.microsoft.com/office/drawing/2014/main" id="{CF3617E1-C63F-4060-9B28-2908D026269D}"/>
            </a:ext>
          </a:extLst>
        </xdr:cNvPr>
        <xdr:cNvSpPr txBox="1"/>
      </xdr:nvSpPr>
      <xdr:spPr>
        <a:xfrm>
          <a:off x="8363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317" name="n_1mainValue【福祉施設】&#10;有形固定資産減価償却率">
          <a:extLst>
            <a:ext uri="{FF2B5EF4-FFF2-40B4-BE49-F238E27FC236}">
              <a16:creationId xmlns:a16="http://schemas.microsoft.com/office/drawing/2014/main" id="{F70636A8-3825-40BE-89F8-22C7109A31F5}"/>
            </a:ext>
          </a:extLst>
        </xdr:cNvPr>
        <xdr:cNvSpPr txBox="1"/>
      </xdr:nvSpPr>
      <xdr:spPr>
        <a:xfrm>
          <a:off x="3170564" y="1408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93363</xdr:rowOff>
    </xdr:from>
    <xdr:ext cx="405111" cy="259045"/>
    <xdr:sp macro="" textlink="">
      <xdr:nvSpPr>
        <xdr:cNvPr id="318" name="n_2mainValue【福祉施設】&#10;有形固定資産減価償却率">
          <a:extLst>
            <a:ext uri="{FF2B5EF4-FFF2-40B4-BE49-F238E27FC236}">
              <a16:creationId xmlns:a16="http://schemas.microsoft.com/office/drawing/2014/main" id="{2CBD0457-6E06-4D1B-ABB9-139A8B047A8C}"/>
            </a:ext>
          </a:extLst>
        </xdr:cNvPr>
        <xdr:cNvSpPr txBox="1"/>
      </xdr:nvSpPr>
      <xdr:spPr>
        <a:xfrm>
          <a:off x="2385704" y="1400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55263</xdr:rowOff>
    </xdr:from>
    <xdr:ext cx="405111" cy="259045"/>
    <xdr:sp macro="" textlink="">
      <xdr:nvSpPr>
        <xdr:cNvPr id="319" name="n_3mainValue【福祉施設】&#10;有形固定資産減価償却率">
          <a:extLst>
            <a:ext uri="{FF2B5EF4-FFF2-40B4-BE49-F238E27FC236}">
              <a16:creationId xmlns:a16="http://schemas.microsoft.com/office/drawing/2014/main" id="{59E28DF6-B0F4-4CC7-B669-2375B4201DB9}"/>
            </a:ext>
          </a:extLst>
        </xdr:cNvPr>
        <xdr:cNvSpPr txBox="1"/>
      </xdr:nvSpPr>
      <xdr:spPr>
        <a:xfrm>
          <a:off x="1611004" y="139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11447</xdr:rowOff>
    </xdr:from>
    <xdr:ext cx="405111" cy="259045"/>
    <xdr:sp macro="" textlink="">
      <xdr:nvSpPr>
        <xdr:cNvPr id="320" name="n_4mainValue【福祉施設】&#10;有形固定資産減価償却率">
          <a:extLst>
            <a:ext uri="{FF2B5EF4-FFF2-40B4-BE49-F238E27FC236}">
              <a16:creationId xmlns:a16="http://schemas.microsoft.com/office/drawing/2014/main" id="{401A4BD0-33F4-4A44-BD3B-9C0654A1D574}"/>
            </a:ext>
          </a:extLst>
        </xdr:cNvPr>
        <xdr:cNvSpPr txBox="1"/>
      </xdr:nvSpPr>
      <xdr:spPr>
        <a:xfrm>
          <a:off x="83630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F89765C-190A-4DD1-AB10-700B3BC2A09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2B8AF47-A52A-4214-91E5-3968E44DF60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F1529BC-FFE8-4C3C-8535-99CC06904C4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4FFF51E-B1AB-45A2-A7BC-E029B56D0ED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498AD2F-EA7F-4607-B875-8C4D326A21D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FF935D1-5AD7-4A89-8526-2045EB30DAB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62B645B-02C9-4A33-A29E-DBBF9006A16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3CB74E5-2389-439D-BAF2-6754D1F6590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1779FF3-785C-47EE-A086-AFDD0B77907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7E28689-8851-4E0F-A77C-BAD4804C06E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85F3E2A-F9C5-45ED-9CE5-4EBD39A8AB6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D17AFC77-F51C-4BE7-85FB-2D4C2E21F3C4}"/>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89602DF4-4898-4DB7-870D-7D6AD29096C8}"/>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6C521A3A-017B-4170-B155-938EE903709F}"/>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B27A9A79-0B4C-4402-AAEE-4BC6E3F631D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CC71768D-AF21-46C8-B321-9BDAE3DAB18E}"/>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26437370-A7E9-4CFE-9140-67908413B978}"/>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BA0493C-C29D-435D-AD59-0D3715C4B36A}"/>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368F9C2-8746-4B20-B68D-A5EA1177DF1A}"/>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B55D5E90-DA0F-49CE-BBC8-F59EF36D3EF1}"/>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39AB2B2-8859-452F-9CD4-2F89B19998D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3453B124-EF09-4206-9671-2379D687CDD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D385660E-99DC-43C7-8EA3-B085225B50A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86239CDC-984B-47D3-B58F-58DE5DCD1855}"/>
            </a:ext>
          </a:extLst>
        </xdr:cNvPr>
        <xdr:cNvCxnSpPr/>
      </xdr:nvCxnSpPr>
      <xdr:spPr>
        <a:xfrm flipV="1">
          <a:off x="9219565" y="1328547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7CCA6CDB-8A55-4FC8-BE53-B8D3971519BF}"/>
            </a:ext>
          </a:extLst>
        </xdr:cNvPr>
        <xdr:cNvSpPr txBox="1"/>
      </xdr:nvSpPr>
      <xdr:spPr>
        <a:xfrm>
          <a:off x="925830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33E2F56B-B9FE-4942-B2A2-8EC41FB411ED}"/>
            </a:ext>
          </a:extLst>
        </xdr:cNvPr>
        <xdr:cNvCxnSpPr/>
      </xdr:nvCxnSpPr>
      <xdr:spPr>
        <a:xfrm>
          <a:off x="915416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FD88653F-6395-4742-9926-88222BFE203A}"/>
            </a:ext>
          </a:extLst>
        </xdr:cNvPr>
        <xdr:cNvSpPr txBox="1"/>
      </xdr:nvSpPr>
      <xdr:spPr>
        <a:xfrm>
          <a:off x="9258300" y="130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613E349F-0C05-4A7E-A16C-B2809529D06C}"/>
            </a:ext>
          </a:extLst>
        </xdr:cNvPr>
        <xdr:cNvCxnSpPr/>
      </xdr:nvCxnSpPr>
      <xdr:spPr>
        <a:xfrm>
          <a:off x="9154160" y="13285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a:extLst>
            <a:ext uri="{FF2B5EF4-FFF2-40B4-BE49-F238E27FC236}">
              <a16:creationId xmlns:a16="http://schemas.microsoft.com/office/drawing/2014/main" id="{44F7C31D-CD30-43F9-BE3B-6006920B2C0F}"/>
            </a:ext>
          </a:extLst>
        </xdr:cNvPr>
        <xdr:cNvSpPr txBox="1"/>
      </xdr:nvSpPr>
      <xdr:spPr>
        <a:xfrm>
          <a:off x="9258300" y="1415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39E0E1A5-819B-4218-B287-E8D0C7BC8C43}"/>
            </a:ext>
          </a:extLst>
        </xdr:cNvPr>
        <xdr:cNvSpPr/>
      </xdr:nvSpPr>
      <xdr:spPr>
        <a:xfrm>
          <a:off x="9192260" y="1417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3EEDBEB0-D01F-4B7E-9FCD-13AE83516BAA}"/>
            </a:ext>
          </a:extLst>
        </xdr:cNvPr>
        <xdr:cNvSpPr/>
      </xdr:nvSpPr>
      <xdr:spPr>
        <a:xfrm>
          <a:off x="8445500" y="1417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6F3D0ED2-CF36-425E-863A-96CED515A320}"/>
            </a:ext>
          </a:extLst>
        </xdr:cNvPr>
        <xdr:cNvSpPr/>
      </xdr:nvSpPr>
      <xdr:spPr>
        <a:xfrm>
          <a:off x="7670800" y="1419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5466C373-EAA3-4C7F-93BC-6EB55F7FE4B0}"/>
            </a:ext>
          </a:extLst>
        </xdr:cNvPr>
        <xdr:cNvSpPr/>
      </xdr:nvSpPr>
      <xdr:spPr>
        <a:xfrm>
          <a:off x="6873240" y="1415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B5BEA377-B331-442F-B021-3F7340F13553}"/>
            </a:ext>
          </a:extLst>
        </xdr:cNvPr>
        <xdr:cNvSpPr/>
      </xdr:nvSpPr>
      <xdr:spPr>
        <a:xfrm>
          <a:off x="6098540" y="1416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DCDE313-C33D-4854-B6E5-5029BB2099E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5A234F4-E9B4-4CF8-9555-F314954BB6B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AC35AC2-3B45-4128-B9DE-BACF80CEAF9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398BF34-D03E-4DC4-80AB-41EF4EDA4CC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B240026-5556-48B1-A61A-78B00F74BA4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67311</xdr:rowOff>
    </xdr:from>
    <xdr:to>
      <xdr:col>55</xdr:col>
      <xdr:colOff>50800</xdr:colOff>
      <xdr:row>84</xdr:row>
      <xdr:rowOff>168911</xdr:rowOff>
    </xdr:to>
    <xdr:sp macro="" textlink="">
      <xdr:nvSpPr>
        <xdr:cNvPr id="360" name="楕円 359">
          <a:extLst>
            <a:ext uri="{FF2B5EF4-FFF2-40B4-BE49-F238E27FC236}">
              <a16:creationId xmlns:a16="http://schemas.microsoft.com/office/drawing/2014/main" id="{AF938FDD-E4F1-44D2-BFD8-603CE67ADDD9}"/>
            </a:ext>
          </a:extLst>
        </xdr:cNvPr>
        <xdr:cNvSpPr/>
      </xdr:nvSpPr>
      <xdr:spPr>
        <a:xfrm>
          <a:off x="9192260" y="141490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90188</xdr:rowOff>
    </xdr:from>
    <xdr:ext cx="469744" cy="259045"/>
    <xdr:sp macro="" textlink="">
      <xdr:nvSpPr>
        <xdr:cNvPr id="361" name="【福祉施設】&#10;一人当たり面積該当値テキスト">
          <a:extLst>
            <a:ext uri="{FF2B5EF4-FFF2-40B4-BE49-F238E27FC236}">
              <a16:creationId xmlns:a16="http://schemas.microsoft.com/office/drawing/2014/main" id="{84E71B55-45BE-4C42-A0FA-5C5A293ADE9C}"/>
            </a:ext>
          </a:extLst>
        </xdr:cNvPr>
        <xdr:cNvSpPr txBox="1"/>
      </xdr:nvSpPr>
      <xdr:spPr>
        <a:xfrm>
          <a:off x="9258300"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67311</xdr:rowOff>
    </xdr:from>
    <xdr:to>
      <xdr:col>50</xdr:col>
      <xdr:colOff>165100</xdr:colOff>
      <xdr:row>84</xdr:row>
      <xdr:rowOff>168911</xdr:rowOff>
    </xdr:to>
    <xdr:sp macro="" textlink="">
      <xdr:nvSpPr>
        <xdr:cNvPr id="362" name="楕円 361">
          <a:extLst>
            <a:ext uri="{FF2B5EF4-FFF2-40B4-BE49-F238E27FC236}">
              <a16:creationId xmlns:a16="http://schemas.microsoft.com/office/drawing/2014/main" id="{F80AFBEA-D3DB-4732-894B-D691CC0CC5BB}"/>
            </a:ext>
          </a:extLst>
        </xdr:cNvPr>
        <xdr:cNvSpPr/>
      </xdr:nvSpPr>
      <xdr:spPr>
        <a:xfrm>
          <a:off x="8445500" y="141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118111</xdr:rowOff>
    </xdr:from>
    <xdr:to>
      <xdr:col>55</xdr:col>
      <xdr:colOff>0</xdr:colOff>
      <xdr:row>84</xdr:row>
      <xdr:rowOff>118111</xdr:rowOff>
    </xdr:to>
    <xdr:cxnSp macro="">
      <xdr:nvCxnSpPr>
        <xdr:cNvPr id="363" name="直線コネクタ 362">
          <a:extLst>
            <a:ext uri="{FF2B5EF4-FFF2-40B4-BE49-F238E27FC236}">
              <a16:creationId xmlns:a16="http://schemas.microsoft.com/office/drawing/2014/main" id="{32F9B4B1-E46C-4890-ABFE-06DCA0D4399C}"/>
            </a:ext>
          </a:extLst>
        </xdr:cNvPr>
        <xdr:cNvCxnSpPr/>
      </xdr:nvCxnSpPr>
      <xdr:spPr>
        <a:xfrm>
          <a:off x="8496300" y="1419987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40639</xdr:rowOff>
    </xdr:from>
    <xdr:to>
      <xdr:col>46</xdr:col>
      <xdr:colOff>38100</xdr:colOff>
      <xdr:row>84</xdr:row>
      <xdr:rowOff>142239</xdr:rowOff>
    </xdr:to>
    <xdr:sp macro="" textlink="">
      <xdr:nvSpPr>
        <xdr:cNvPr id="364" name="楕円 363">
          <a:extLst>
            <a:ext uri="{FF2B5EF4-FFF2-40B4-BE49-F238E27FC236}">
              <a16:creationId xmlns:a16="http://schemas.microsoft.com/office/drawing/2014/main" id="{F88DA039-E228-43AE-9FC0-2B977FA0AB37}"/>
            </a:ext>
          </a:extLst>
        </xdr:cNvPr>
        <xdr:cNvSpPr/>
      </xdr:nvSpPr>
      <xdr:spPr>
        <a:xfrm>
          <a:off x="7670800" y="141223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91439</xdr:rowOff>
    </xdr:from>
    <xdr:to>
      <xdr:col>50</xdr:col>
      <xdr:colOff>114300</xdr:colOff>
      <xdr:row>84</xdr:row>
      <xdr:rowOff>118111</xdr:rowOff>
    </xdr:to>
    <xdr:cxnSp macro="">
      <xdr:nvCxnSpPr>
        <xdr:cNvPr id="365" name="直線コネクタ 364">
          <a:extLst>
            <a:ext uri="{FF2B5EF4-FFF2-40B4-BE49-F238E27FC236}">
              <a16:creationId xmlns:a16="http://schemas.microsoft.com/office/drawing/2014/main" id="{6AE65959-BA93-49F7-8AF1-BE136912FBAF}"/>
            </a:ext>
          </a:extLst>
        </xdr:cNvPr>
        <xdr:cNvCxnSpPr/>
      </xdr:nvCxnSpPr>
      <xdr:spPr>
        <a:xfrm>
          <a:off x="7713980" y="14173199"/>
          <a:ext cx="78232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40639</xdr:rowOff>
    </xdr:from>
    <xdr:to>
      <xdr:col>41</xdr:col>
      <xdr:colOff>101600</xdr:colOff>
      <xdr:row>84</xdr:row>
      <xdr:rowOff>142239</xdr:rowOff>
    </xdr:to>
    <xdr:sp macro="" textlink="">
      <xdr:nvSpPr>
        <xdr:cNvPr id="366" name="楕円 365">
          <a:extLst>
            <a:ext uri="{FF2B5EF4-FFF2-40B4-BE49-F238E27FC236}">
              <a16:creationId xmlns:a16="http://schemas.microsoft.com/office/drawing/2014/main" id="{64FF724D-67BF-4D83-937A-AD7DA6D23E99}"/>
            </a:ext>
          </a:extLst>
        </xdr:cNvPr>
        <xdr:cNvSpPr/>
      </xdr:nvSpPr>
      <xdr:spPr>
        <a:xfrm>
          <a:off x="6873240" y="141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91439</xdr:rowOff>
    </xdr:from>
    <xdr:to>
      <xdr:col>45</xdr:col>
      <xdr:colOff>177800</xdr:colOff>
      <xdr:row>84</xdr:row>
      <xdr:rowOff>91439</xdr:rowOff>
    </xdr:to>
    <xdr:cxnSp macro="">
      <xdr:nvCxnSpPr>
        <xdr:cNvPr id="367" name="直線コネクタ 366">
          <a:extLst>
            <a:ext uri="{FF2B5EF4-FFF2-40B4-BE49-F238E27FC236}">
              <a16:creationId xmlns:a16="http://schemas.microsoft.com/office/drawing/2014/main" id="{EB353B79-00F2-4307-B1D9-0A8498A9266C}"/>
            </a:ext>
          </a:extLst>
        </xdr:cNvPr>
        <xdr:cNvCxnSpPr/>
      </xdr:nvCxnSpPr>
      <xdr:spPr>
        <a:xfrm>
          <a:off x="6924040" y="1417319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40639</xdr:rowOff>
    </xdr:from>
    <xdr:to>
      <xdr:col>36</xdr:col>
      <xdr:colOff>165100</xdr:colOff>
      <xdr:row>84</xdr:row>
      <xdr:rowOff>142239</xdr:rowOff>
    </xdr:to>
    <xdr:sp macro="" textlink="">
      <xdr:nvSpPr>
        <xdr:cNvPr id="368" name="楕円 367">
          <a:extLst>
            <a:ext uri="{FF2B5EF4-FFF2-40B4-BE49-F238E27FC236}">
              <a16:creationId xmlns:a16="http://schemas.microsoft.com/office/drawing/2014/main" id="{6E111FF3-2958-4367-901C-9AAAE6359803}"/>
            </a:ext>
          </a:extLst>
        </xdr:cNvPr>
        <xdr:cNvSpPr/>
      </xdr:nvSpPr>
      <xdr:spPr>
        <a:xfrm>
          <a:off x="6098540" y="141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91439</xdr:rowOff>
    </xdr:from>
    <xdr:to>
      <xdr:col>41</xdr:col>
      <xdr:colOff>50800</xdr:colOff>
      <xdr:row>84</xdr:row>
      <xdr:rowOff>91439</xdr:rowOff>
    </xdr:to>
    <xdr:cxnSp macro="">
      <xdr:nvCxnSpPr>
        <xdr:cNvPr id="369" name="直線コネクタ 368">
          <a:extLst>
            <a:ext uri="{FF2B5EF4-FFF2-40B4-BE49-F238E27FC236}">
              <a16:creationId xmlns:a16="http://schemas.microsoft.com/office/drawing/2014/main" id="{75DD8900-7BC7-452E-BFB0-A9A0A9FF761F}"/>
            </a:ext>
          </a:extLst>
        </xdr:cNvPr>
        <xdr:cNvCxnSpPr/>
      </xdr:nvCxnSpPr>
      <xdr:spPr>
        <a:xfrm>
          <a:off x="6149340" y="1417319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a:extLst>
            <a:ext uri="{FF2B5EF4-FFF2-40B4-BE49-F238E27FC236}">
              <a16:creationId xmlns:a16="http://schemas.microsoft.com/office/drawing/2014/main" id="{266E3F6A-44C0-4EA9-8533-BF9498FFFA46}"/>
            </a:ext>
          </a:extLst>
        </xdr:cNvPr>
        <xdr:cNvSpPr txBox="1"/>
      </xdr:nvSpPr>
      <xdr:spPr>
        <a:xfrm>
          <a:off x="827158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30497</xdr:rowOff>
    </xdr:from>
    <xdr:ext cx="469744" cy="259045"/>
    <xdr:sp macro="" textlink="">
      <xdr:nvSpPr>
        <xdr:cNvPr id="371" name="n_2aveValue【福祉施設】&#10;一人当たり面積">
          <a:extLst>
            <a:ext uri="{FF2B5EF4-FFF2-40B4-BE49-F238E27FC236}">
              <a16:creationId xmlns:a16="http://schemas.microsoft.com/office/drawing/2014/main" id="{BCA28CB4-6168-4C9D-A681-C246885A5F47}"/>
            </a:ext>
          </a:extLst>
        </xdr:cNvPr>
        <xdr:cNvSpPr txBox="1"/>
      </xdr:nvSpPr>
      <xdr:spPr>
        <a:xfrm>
          <a:off x="7509587"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167657</xdr:rowOff>
    </xdr:from>
    <xdr:ext cx="469744" cy="259045"/>
    <xdr:sp macro="" textlink="">
      <xdr:nvSpPr>
        <xdr:cNvPr id="372" name="n_3aveValue【福祉施設】&#10;一人当たり面積">
          <a:extLst>
            <a:ext uri="{FF2B5EF4-FFF2-40B4-BE49-F238E27FC236}">
              <a16:creationId xmlns:a16="http://schemas.microsoft.com/office/drawing/2014/main" id="{090C5190-D1F8-4322-B231-92E75552BAE7}"/>
            </a:ext>
          </a:extLst>
        </xdr:cNvPr>
        <xdr:cNvSpPr txBox="1"/>
      </xdr:nvSpPr>
      <xdr:spPr>
        <a:xfrm>
          <a:off x="6712027"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73" name="n_4aveValue【福祉施設】&#10;一人当たり面積">
          <a:extLst>
            <a:ext uri="{FF2B5EF4-FFF2-40B4-BE49-F238E27FC236}">
              <a16:creationId xmlns:a16="http://schemas.microsoft.com/office/drawing/2014/main" id="{0D5A218E-345B-4558-8F84-93DD2D90698A}"/>
            </a:ext>
          </a:extLst>
        </xdr:cNvPr>
        <xdr:cNvSpPr txBox="1"/>
      </xdr:nvSpPr>
      <xdr:spPr>
        <a:xfrm>
          <a:off x="59373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13988</xdr:rowOff>
    </xdr:from>
    <xdr:ext cx="469744" cy="259045"/>
    <xdr:sp macro="" textlink="">
      <xdr:nvSpPr>
        <xdr:cNvPr id="374" name="n_1mainValue【福祉施設】&#10;一人当たり面積">
          <a:extLst>
            <a:ext uri="{FF2B5EF4-FFF2-40B4-BE49-F238E27FC236}">
              <a16:creationId xmlns:a16="http://schemas.microsoft.com/office/drawing/2014/main" id="{B00AC680-D983-401D-BBC5-CFF4654D5F6E}"/>
            </a:ext>
          </a:extLst>
        </xdr:cNvPr>
        <xdr:cNvSpPr txBox="1"/>
      </xdr:nvSpPr>
      <xdr:spPr>
        <a:xfrm>
          <a:off x="8271587" y="1392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158766</xdr:rowOff>
    </xdr:from>
    <xdr:ext cx="469744" cy="259045"/>
    <xdr:sp macro="" textlink="">
      <xdr:nvSpPr>
        <xdr:cNvPr id="375" name="n_2mainValue【福祉施設】&#10;一人当たり面積">
          <a:extLst>
            <a:ext uri="{FF2B5EF4-FFF2-40B4-BE49-F238E27FC236}">
              <a16:creationId xmlns:a16="http://schemas.microsoft.com/office/drawing/2014/main" id="{74B10798-2BC3-4EA2-874B-020FBA8AC289}"/>
            </a:ext>
          </a:extLst>
        </xdr:cNvPr>
        <xdr:cNvSpPr txBox="1"/>
      </xdr:nvSpPr>
      <xdr:spPr>
        <a:xfrm>
          <a:off x="7509587" y="139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158766</xdr:rowOff>
    </xdr:from>
    <xdr:ext cx="469744" cy="259045"/>
    <xdr:sp macro="" textlink="">
      <xdr:nvSpPr>
        <xdr:cNvPr id="376" name="n_3mainValue【福祉施設】&#10;一人当たり面積">
          <a:extLst>
            <a:ext uri="{FF2B5EF4-FFF2-40B4-BE49-F238E27FC236}">
              <a16:creationId xmlns:a16="http://schemas.microsoft.com/office/drawing/2014/main" id="{6765B069-503D-4B4E-A316-9201E9764498}"/>
            </a:ext>
          </a:extLst>
        </xdr:cNvPr>
        <xdr:cNvSpPr txBox="1"/>
      </xdr:nvSpPr>
      <xdr:spPr>
        <a:xfrm>
          <a:off x="6712027" y="139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158766</xdr:rowOff>
    </xdr:from>
    <xdr:ext cx="469744" cy="259045"/>
    <xdr:sp macro="" textlink="">
      <xdr:nvSpPr>
        <xdr:cNvPr id="377" name="n_4mainValue【福祉施設】&#10;一人当たり面積">
          <a:extLst>
            <a:ext uri="{FF2B5EF4-FFF2-40B4-BE49-F238E27FC236}">
              <a16:creationId xmlns:a16="http://schemas.microsoft.com/office/drawing/2014/main" id="{2834DA7D-3CF3-42B4-AB89-97D22184D306}"/>
            </a:ext>
          </a:extLst>
        </xdr:cNvPr>
        <xdr:cNvSpPr txBox="1"/>
      </xdr:nvSpPr>
      <xdr:spPr>
        <a:xfrm>
          <a:off x="5937327" y="139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0743B27-C551-40E5-8360-D3C529C9BF7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5D5F127-A12A-4559-9286-5ACB268BAC4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652DADD-CD0F-41E0-9A9C-12126D452C1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DCA8CF2-8E62-45E2-9883-0ADEB20375F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52E97870-A6C0-4D20-BB20-331AA19ED40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A95FE4B-BF93-4AC2-ABD1-2BFAC5E6B2F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D4B8439D-0EBA-4D92-815D-21A1B721F16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6AC280F2-97C6-4063-B686-B90AD57ED719}"/>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939860F7-963B-4B3E-A092-6CDC44BFE48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DEC0715C-CA82-41A2-A493-00EFF6C86501}"/>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73844E92-4501-4E94-BFB1-D1B55F9FE86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F4FB9669-9941-4A8C-AB88-7319FF6D381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1320CD64-334C-4062-A9A9-A81E325870ED}"/>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B764E9DA-D3A6-4AEA-9013-2B7B328B406D}"/>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9C5D98FF-6E23-4ED8-9947-F0FF1D2B90E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7EBD76E8-AFA3-4E8B-AE36-A0A2BA7769FA}"/>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83C38099-7505-4033-BFA4-27EA93521F4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DA67A8D-4FA7-43F0-B6DF-B9511ADB8C89}"/>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B8656B90-F6EF-44A0-AAC4-F6F1F542AA23}"/>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B8B09324-7AE3-4351-A85F-5A555AD5DC18}"/>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C7D5BD0B-9D5E-4371-B22B-FE2A1AE82B4F}"/>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FB691535-5A5F-4B08-B550-D4708984D13E}"/>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201A3F9C-9EA7-4B73-A978-9034939B0BEA}"/>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C8DE8C11-CA34-4B0D-84C5-C7E431F470CE}"/>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34771824-6E10-4BDC-8156-09D6CED50F8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C527FE7A-E1CB-42F9-9F6A-BF0C730535FF}"/>
            </a:ext>
          </a:extLst>
        </xdr:cNvPr>
        <xdr:cNvCxnSpPr/>
      </xdr:nvCxnSpPr>
      <xdr:spPr>
        <a:xfrm flipV="1">
          <a:off x="4086225" y="16931639"/>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ED4A7A3A-4397-4E86-9A3C-41063358008A}"/>
            </a:ext>
          </a:extLst>
        </xdr:cNvPr>
        <xdr:cNvSpPr txBox="1"/>
      </xdr:nvSpPr>
      <xdr:spPr>
        <a:xfrm>
          <a:off x="4124960" y="183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B4D04E7B-6F13-48B3-9391-95EE28275E49}"/>
            </a:ext>
          </a:extLst>
        </xdr:cNvPr>
        <xdr:cNvCxnSpPr/>
      </xdr:nvCxnSpPr>
      <xdr:spPr>
        <a:xfrm>
          <a:off x="402082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CF137941-6F44-44DD-AF8E-D22F0270C5AC}"/>
            </a:ext>
          </a:extLst>
        </xdr:cNvPr>
        <xdr:cNvSpPr txBox="1"/>
      </xdr:nvSpPr>
      <xdr:spPr>
        <a:xfrm>
          <a:off x="412496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3686ABE6-1757-4B68-A7D3-D7A6174E1AE3}"/>
            </a:ext>
          </a:extLst>
        </xdr:cNvPr>
        <xdr:cNvCxnSpPr/>
      </xdr:nvCxnSpPr>
      <xdr:spPr>
        <a:xfrm>
          <a:off x="402082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93634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4E0055A2-A2A0-4DC9-9F13-2BC9DFB2C486}"/>
            </a:ext>
          </a:extLst>
        </xdr:cNvPr>
        <xdr:cNvSpPr txBox="1"/>
      </xdr:nvSpPr>
      <xdr:spPr>
        <a:xfrm>
          <a:off x="4124960" y="17528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ECE85F0F-0B3A-493C-A851-FC3659C97BD7}"/>
            </a:ext>
          </a:extLst>
        </xdr:cNvPr>
        <xdr:cNvSpPr/>
      </xdr:nvSpPr>
      <xdr:spPr>
        <a:xfrm>
          <a:off x="4036060" y="17549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D04F8A9B-CFAF-4137-AAEF-7DAE62D5DD35}"/>
            </a:ext>
          </a:extLst>
        </xdr:cNvPr>
        <xdr:cNvSpPr/>
      </xdr:nvSpPr>
      <xdr:spPr>
        <a:xfrm>
          <a:off x="331216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a:extLst>
            <a:ext uri="{FF2B5EF4-FFF2-40B4-BE49-F238E27FC236}">
              <a16:creationId xmlns:a16="http://schemas.microsoft.com/office/drawing/2014/main" id="{F0E798D8-833D-4F45-BE64-51180108DFAE}"/>
            </a:ext>
          </a:extLst>
        </xdr:cNvPr>
        <xdr:cNvSpPr/>
      </xdr:nvSpPr>
      <xdr:spPr>
        <a:xfrm>
          <a:off x="2514600" y="1749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69EC7A88-0588-4D46-947E-DE1787EACD56}"/>
            </a:ext>
          </a:extLst>
        </xdr:cNvPr>
        <xdr:cNvSpPr/>
      </xdr:nvSpPr>
      <xdr:spPr>
        <a:xfrm>
          <a:off x="17399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a:extLst>
            <a:ext uri="{FF2B5EF4-FFF2-40B4-BE49-F238E27FC236}">
              <a16:creationId xmlns:a16="http://schemas.microsoft.com/office/drawing/2014/main" id="{8D395515-0462-4E56-9CD9-F15D6B205A91}"/>
            </a:ext>
          </a:extLst>
        </xdr:cNvPr>
        <xdr:cNvSpPr/>
      </xdr:nvSpPr>
      <xdr:spPr>
        <a:xfrm>
          <a:off x="965200" y="174795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9FBA3C8-2715-4A93-9A9C-0B959D54A47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EF63EC1-4B78-46D3-A32F-F26EABB0E7CD}"/>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F54116A-D88F-48EA-B743-C882DD7535B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FD005A1-589E-4BD9-BB22-0B7A6ACEBE6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993EDCD-CAFA-4A6A-8518-7802C26FA8A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419" name="楕円 418">
          <a:extLst>
            <a:ext uri="{FF2B5EF4-FFF2-40B4-BE49-F238E27FC236}">
              <a16:creationId xmlns:a16="http://schemas.microsoft.com/office/drawing/2014/main" id="{25FEF183-52A9-47D1-A02C-A566945EA319}"/>
            </a:ext>
          </a:extLst>
        </xdr:cNvPr>
        <xdr:cNvSpPr/>
      </xdr:nvSpPr>
      <xdr:spPr>
        <a:xfrm>
          <a:off x="4036060" y="17339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95629</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6EB9B082-B5C2-46BB-850F-ABC0C3F6D67B}"/>
            </a:ext>
          </a:extLst>
        </xdr:cNvPr>
        <xdr:cNvSpPr txBox="1"/>
      </xdr:nvSpPr>
      <xdr:spPr>
        <a:xfrm>
          <a:off x="4124960" y="171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27032</xdr:rowOff>
    </xdr:from>
    <xdr:to>
      <xdr:col>20</xdr:col>
      <xdr:colOff>38100</xdr:colOff>
      <xdr:row>103</xdr:row>
      <xdr:rowOff>128632</xdr:rowOff>
    </xdr:to>
    <xdr:sp macro="" textlink="">
      <xdr:nvSpPr>
        <xdr:cNvPr id="421" name="楕円 420">
          <a:extLst>
            <a:ext uri="{FF2B5EF4-FFF2-40B4-BE49-F238E27FC236}">
              <a16:creationId xmlns:a16="http://schemas.microsoft.com/office/drawing/2014/main" id="{99C37479-4EEC-4A27-A98C-5657DF0036BB}"/>
            </a:ext>
          </a:extLst>
        </xdr:cNvPr>
        <xdr:cNvSpPr/>
      </xdr:nvSpPr>
      <xdr:spPr>
        <a:xfrm>
          <a:off x="3312160" y="172939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77832</xdr:rowOff>
    </xdr:from>
    <xdr:to>
      <xdr:col>24</xdr:col>
      <xdr:colOff>63500</xdr:colOff>
      <xdr:row>103</xdr:row>
      <xdr:rowOff>123552</xdr:rowOff>
    </xdr:to>
    <xdr:cxnSp macro="">
      <xdr:nvCxnSpPr>
        <xdr:cNvPr id="422" name="直線コネクタ 421">
          <a:extLst>
            <a:ext uri="{FF2B5EF4-FFF2-40B4-BE49-F238E27FC236}">
              <a16:creationId xmlns:a16="http://schemas.microsoft.com/office/drawing/2014/main" id="{AA74BB22-F726-4928-A2DC-A6F45548D839}"/>
            </a:ext>
          </a:extLst>
        </xdr:cNvPr>
        <xdr:cNvCxnSpPr/>
      </xdr:nvCxnSpPr>
      <xdr:spPr>
        <a:xfrm>
          <a:off x="3355340" y="17344752"/>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149498</xdr:rowOff>
    </xdr:from>
    <xdr:to>
      <xdr:col>15</xdr:col>
      <xdr:colOff>101600</xdr:colOff>
      <xdr:row>103</xdr:row>
      <xdr:rowOff>79648</xdr:rowOff>
    </xdr:to>
    <xdr:sp macro="" textlink="">
      <xdr:nvSpPr>
        <xdr:cNvPr id="423" name="楕円 422">
          <a:extLst>
            <a:ext uri="{FF2B5EF4-FFF2-40B4-BE49-F238E27FC236}">
              <a16:creationId xmlns:a16="http://schemas.microsoft.com/office/drawing/2014/main" id="{E13CB6AD-790A-4C9D-A9B1-14C1A5B7DEC0}"/>
            </a:ext>
          </a:extLst>
        </xdr:cNvPr>
        <xdr:cNvSpPr/>
      </xdr:nvSpPr>
      <xdr:spPr>
        <a:xfrm>
          <a:off x="2514600" y="172487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28848</xdr:rowOff>
    </xdr:from>
    <xdr:to>
      <xdr:col>19</xdr:col>
      <xdr:colOff>177800</xdr:colOff>
      <xdr:row>103</xdr:row>
      <xdr:rowOff>77832</xdr:rowOff>
    </xdr:to>
    <xdr:cxnSp macro="">
      <xdr:nvCxnSpPr>
        <xdr:cNvPr id="424" name="直線コネクタ 423">
          <a:extLst>
            <a:ext uri="{FF2B5EF4-FFF2-40B4-BE49-F238E27FC236}">
              <a16:creationId xmlns:a16="http://schemas.microsoft.com/office/drawing/2014/main" id="{867C2AB3-5AEC-46AA-8402-FEA9BA7F242D}"/>
            </a:ext>
          </a:extLst>
        </xdr:cNvPr>
        <xdr:cNvCxnSpPr/>
      </xdr:nvCxnSpPr>
      <xdr:spPr>
        <a:xfrm>
          <a:off x="2565400" y="17295768"/>
          <a:ext cx="78994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51526</xdr:rowOff>
    </xdr:from>
    <xdr:to>
      <xdr:col>10</xdr:col>
      <xdr:colOff>165100</xdr:colOff>
      <xdr:row>103</xdr:row>
      <xdr:rowOff>153126</xdr:rowOff>
    </xdr:to>
    <xdr:sp macro="" textlink="">
      <xdr:nvSpPr>
        <xdr:cNvPr id="425" name="楕円 424">
          <a:extLst>
            <a:ext uri="{FF2B5EF4-FFF2-40B4-BE49-F238E27FC236}">
              <a16:creationId xmlns:a16="http://schemas.microsoft.com/office/drawing/2014/main" id="{50CE33D3-0B62-49AB-9427-7D921D951F29}"/>
            </a:ext>
          </a:extLst>
        </xdr:cNvPr>
        <xdr:cNvSpPr/>
      </xdr:nvSpPr>
      <xdr:spPr>
        <a:xfrm>
          <a:off x="1739900" y="173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28848</xdr:rowOff>
    </xdr:from>
    <xdr:to>
      <xdr:col>15</xdr:col>
      <xdr:colOff>50800</xdr:colOff>
      <xdr:row>103</xdr:row>
      <xdr:rowOff>102326</xdr:rowOff>
    </xdr:to>
    <xdr:cxnSp macro="">
      <xdr:nvCxnSpPr>
        <xdr:cNvPr id="426" name="直線コネクタ 425">
          <a:extLst>
            <a:ext uri="{FF2B5EF4-FFF2-40B4-BE49-F238E27FC236}">
              <a16:creationId xmlns:a16="http://schemas.microsoft.com/office/drawing/2014/main" id="{1A2E778E-F11C-4EF4-937A-938830B45248}"/>
            </a:ext>
          </a:extLst>
        </xdr:cNvPr>
        <xdr:cNvCxnSpPr/>
      </xdr:nvCxnSpPr>
      <xdr:spPr>
        <a:xfrm flipV="1">
          <a:off x="1790700" y="17295768"/>
          <a:ext cx="7747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10705</xdr:rowOff>
    </xdr:from>
    <xdr:to>
      <xdr:col>6</xdr:col>
      <xdr:colOff>38100</xdr:colOff>
      <xdr:row>103</xdr:row>
      <xdr:rowOff>112305</xdr:rowOff>
    </xdr:to>
    <xdr:sp macro="" textlink="">
      <xdr:nvSpPr>
        <xdr:cNvPr id="427" name="楕円 426">
          <a:extLst>
            <a:ext uri="{FF2B5EF4-FFF2-40B4-BE49-F238E27FC236}">
              <a16:creationId xmlns:a16="http://schemas.microsoft.com/office/drawing/2014/main" id="{842CBC3F-9974-4307-BC63-9153D4F37C07}"/>
            </a:ext>
          </a:extLst>
        </xdr:cNvPr>
        <xdr:cNvSpPr/>
      </xdr:nvSpPr>
      <xdr:spPr>
        <a:xfrm>
          <a:off x="965200" y="17277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61505</xdr:rowOff>
    </xdr:from>
    <xdr:to>
      <xdr:col>10</xdr:col>
      <xdr:colOff>114300</xdr:colOff>
      <xdr:row>103</xdr:row>
      <xdr:rowOff>102326</xdr:rowOff>
    </xdr:to>
    <xdr:cxnSp macro="">
      <xdr:nvCxnSpPr>
        <xdr:cNvPr id="428" name="直線コネクタ 427">
          <a:extLst>
            <a:ext uri="{FF2B5EF4-FFF2-40B4-BE49-F238E27FC236}">
              <a16:creationId xmlns:a16="http://schemas.microsoft.com/office/drawing/2014/main" id="{65D9F975-1BFC-4195-A0B4-5D98EE5DE252}"/>
            </a:ext>
          </a:extLst>
        </xdr:cNvPr>
        <xdr:cNvCxnSpPr/>
      </xdr:nvCxnSpPr>
      <xdr:spPr>
        <a:xfrm>
          <a:off x="1008380" y="17328425"/>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9" name="n_1aveValue【市民会館】&#10;有形固定資産減価償却率">
          <a:extLst>
            <a:ext uri="{FF2B5EF4-FFF2-40B4-BE49-F238E27FC236}">
              <a16:creationId xmlns:a16="http://schemas.microsoft.com/office/drawing/2014/main" id="{7E6566E3-7E42-4B12-B691-9997736D7D2A}"/>
            </a:ext>
          </a:extLst>
        </xdr:cNvPr>
        <xdr:cNvSpPr txBox="1"/>
      </xdr:nvSpPr>
      <xdr:spPr>
        <a:xfrm>
          <a:off x="3170564" y="176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430" name="n_2aveValue【市民会館】&#10;有形固定資産減価償却率">
          <a:extLst>
            <a:ext uri="{FF2B5EF4-FFF2-40B4-BE49-F238E27FC236}">
              <a16:creationId xmlns:a16="http://schemas.microsoft.com/office/drawing/2014/main" id="{31859314-1680-44F4-8028-5E79CB2BE493}"/>
            </a:ext>
          </a:extLst>
        </xdr:cNvPr>
        <xdr:cNvSpPr txBox="1"/>
      </xdr:nvSpPr>
      <xdr:spPr>
        <a:xfrm>
          <a:off x="2385704" y="1759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市民会館】&#10;有形固定資産減価償却率">
          <a:extLst>
            <a:ext uri="{FF2B5EF4-FFF2-40B4-BE49-F238E27FC236}">
              <a16:creationId xmlns:a16="http://schemas.microsoft.com/office/drawing/2014/main" id="{27B188E0-F85E-43BC-8211-2E27ABFF3034}"/>
            </a:ext>
          </a:extLst>
        </xdr:cNvPr>
        <xdr:cNvSpPr txBox="1"/>
      </xdr:nvSpPr>
      <xdr:spPr>
        <a:xfrm>
          <a:off x="161100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32" name="n_4aveValue【市民会館】&#10;有形固定資産減価償却率">
          <a:extLst>
            <a:ext uri="{FF2B5EF4-FFF2-40B4-BE49-F238E27FC236}">
              <a16:creationId xmlns:a16="http://schemas.microsoft.com/office/drawing/2014/main" id="{5AE378BB-6903-4E46-952C-79A359636AB3}"/>
            </a:ext>
          </a:extLst>
        </xdr:cNvPr>
        <xdr:cNvSpPr txBox="1"/>
      </xdr:nvSpPr>
      <xdr:spPr>
        <a:xfrm>
          <a:off x="836304" y="1757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145159</xdr:rowOff>
    </xdr:from>
    <xdr:ext cx="405111" cy="259045"/>
    <xdr:sp macro="" textlink="">
      <xdr:nvSpPr>
        <xdr:cNvPr id="433" name="n_1mainValue【市民会館】&#10;有形固定資産減価償却率">
          <a:extLst>
            <a:ext uri="{FF2B5EF4-FFF2-40B4-BE49-F238E27FC236}">
              <a16:creationId xmlns:a16="http://schemas.microsoft.com/office/drawing/2014/main" id="{64219072-3508-4520-9706-1E8C27BBF10B}"/>
            </a:ext>
          </a:extLst>
        </xdr:cNvPr>
        <xdr:cNvSpPr txBox="1"/>
      </xdr:nvSpPr>
      <xdr:spPr>
        <a:xfrm>
          <a:off x="3170564" y="1707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96175</xdr:rowOff>
    </xdr:from>
    <xdr:ext cx="405111" cy="259045"/>
    <xdr:sp macro="" textlink="">
      <xdr:nvSpPr>
        <xdr:cNvPr id="434" name="n_2mainValue【市民会館】&#10;有形固定資産減価償却率">
          <a:extLst>
            <a:ext uri="{FF2B5EF4-FFF2-40B4-BE49-F238E27FC236}">
              <a16:creationId xmlns:a16="http://schemas.microsoft.com/office/drawing/2014/main" id="{C99C604D-F4EC-481F-92CD-A3569707554B}"/>
            </a:ext>
          </a:extLst>
        </xdr:cNvPr>
        <xdr:cNvSpPr txBox="1"/>
      </xdr:nvSpPr>
      <xdr:spPr>
        <a:xfrm>
          <a:off x="2385704" y="17027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169653</xdr:rowOff>
    </xdr:from>
    <xdr:ext cx="405111" cy="259045"/>
    <xdr:sp macro="" textlink="">
      <xdr:nvSpPr>
        <xdr:cNvPr id="435" name="n_3mainValue【市民会館】&#10;有形固定資産減価償却率">
          <a:extLst>
            <a:ext uri="{FF2B5EF4-FFF2-40B4-BE49-F238E27FC236}">
              <a16:creationId xmlns:a16="http://schemas.microsoft.com/office/drawing/2014/main" id="{CE23B905-1ED0-4932-93F0-B90E97C6BD21}"/>
            </a:ext>
          </a:extLst>
        </xdr:cNvPr>
        <xdr:cNvSpPr txBox="1"/>
      </xdr:nvSpPr>
      <xdr:spPr>
        <a:xfrm>
          <a:off x="1611004" y="1710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128832</xdr:rowOff>
    </xdr:from>
    <xdr:ext cx="405111" cy="259045"/>
    <xdr:sp macro="" textlink="">
      <xdr:nvSpPr>
        <xdr:cNvPr id="436" name="n_4mainValue【市民会館】&#10;有形固定資産減価償却率">
          <a:extLst>
            <a:ext uri="{FF2B5EF4-FFF2-40B4-BE49-F238E27FC236}">
              <a16:creationId xmlns:a16="http://schemas.microsoft.com/office/drawing/2014/main" id="{FBEBD75A-8C0F-42CB-BCEE-D4630057AE57}"/>
            </a:ext>
          </a:extLst>
        </xdr:cNvPr>
        <xdr:cNvSpPr txBox="1"/>
      </xdr:nvSpPr>
      <xdr:spPr>
        <a:xfrm>
          <a:off x="836304" y="1706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12441BF2-4495-4EDD-9868-324F9796F9A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9468E063-F3FC-4887-A261-6F494FF5879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B4C26934-2A19-4E50-9B19-A2073459588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9713801D-A9A7-48C1-A60B-9BCCFD67E8D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3C454668-222D-45A5-B626-467B571A248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53AD7989-DAA3-4345-803E-768AFCD959B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AD74BF84-28BA-4161-AC51-87AE7B52BA3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801697BB-D991-4739-94EF-C579693EC18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4A7D9044-C491-40F8-8D05-750411344B4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9727A1AC-CDF9-45DD-AFD9-ED68D5AEDF0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61D63AC2-F3CA-449A-A764-F03DD403CA56}"/>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F2B07B39-92C8-4EB2-86BB-89429EAABF4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18544498-20B3-465D-A692-CCEB44A6B8FF}"/>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83FAF5B-545B-4517-989B-B2FBB53EE0DE}"/>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FB04CDDA-1600-45D5-B342-C046D49340C8}"/>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A4CFC7A1-CC21-45BD-887F-9445DD7BAAA8}"/>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62BAE597-8E95-4AC9-B41A-02A9D298C00E}"/>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9FFF0EDB-42AA-4C93-AB90-4EEEEAC2199D}"/>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D65E1D60-6FD6-40CA-93FD-77E8E8575975}"/>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BA857454-5DE4-43F4-9F1E-93CE4DDC1C4F}"/>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7F4E6E54-2775-469A-A885-258431FD1F8A}"/>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C3AA4DC3-AB67-40B2-BC9F-62584FCD062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D2B6C191-ABA4-49F5-88D2-1F55D6E4943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DA8B3DE0-1A26-411B-91E3-0964ED146570}"/>
            </a:ext>
          </a:extLst>
        </xdr:cNvPr>
        <xdr:cNvCxnSpPr/>
      </xdr:nvCxnSpPr>
      <xdr:spPr>
        <a:xfrm flipV="1">
          <a:off x="9219565" y="1677543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2338F14A-9418-4B92-8028-2F34F02BB807}"/>
            </a:ext>
          </a:extLst>
        </xdr:cNvPr>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3B56BDDB-4B3B-4180-8387-5720672199B3}"/>
            </a:ext>
          </a:extLst>
        </xdr:cNvPr>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52541C68-D0E9-4D6D-91B9-9FF9FA113007}"/>
            </a:ext>
          </a:extLst>
        </xdr:cNvPr>
        <xdr:cNvSpPr txBox="1"/>
      </xdr:nvSpPr>
      <xdr:spPr>
        <a:xfrm>
          <a:off x="9258300" y="165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9DB95588-BF69-46DD-BD80-0BEAD2FF9794}"/>
            </a:ext>
          </a:extLst>
        </xdr:cNvPr>
        <xdr:cNvCxnSpPr/>
      </xdr:nvCxnSpPr>
      <xdr:spPr>
        <a:xfrm>
          <a:off x="9154160" y="1677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5" name="【市民会館】&#10;一人当たり面積平均値テキスト">
          <a:extLst>
            <a:ext uri="{FF2B5EF4-FFF2-40B4-BE49-F238E27FC236}">
              <a16:creationId xmlns:a16="http://schemas.microsoft.com/office/drawing/2014/main" id="{126A92DF-2A23-4B12-8296-5B5C97C4976C}"/>
            </a:ext>
          </a:extLst>
        </xdr:cNvPr>
        <xdr:cNvSpPr txBox="1"/>
      </xdr:nvSpPr>
      <xdr:spPr>
        <a:xfrm>
          <a:off x="9258300" y="1763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6436EE47-191C-48D1-A61A-42853D9919D6}"/>
            </a:ext>
          </a:extLst>
        </xdr:cNvPr>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830FCFCF-F109-4E3B-A84B-1A2B9CD19B93}"/>
            </a:ext>
          </a:extLst>
        </xdr:cNvPr>
        <xdr:cNvSpPr/>
      </xdr:nvSpPr>
      <xdr:spPr>
        <a:xfrm>
          <a:off x="8445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a:extLst>
            <a:ext uri="{FF2B5EF4-FFF2-40B4-BE49-F238E27FC236}">
              <a16:creationId xmlns:a16="http://schemas.microsoft.com/office/drawing/2014/main" id="{C36E3606-B023-4AEE-87D3-3E0D29DDA213}"/>
            </a:ext>
          </a:extLst>
        </xdr:cNvPr>
        <xdr:cNvSpPr/>
      </xdr:nvSpPr>
      <xdr:spPr>
        <a:xfrm>
          <a:off x="7670800" y="17688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a:extLst>
            <a:ext uri="{FF2B5EF4-FFF2-40B4-BE49-F238E27FC236}">
              <a16:creationId xmlns:a16="http://schemas.microsoft.com/office/drawing/2014/main" id="{6DD60EC5-7765-45B8-AE0D-276FD86A0C6A}"/>
            </a:ext>
          </a:extLst>
        </xdr:cNvPr>
        <xdr:cNvSpPr/>
      </xdr:nvSpPr>
      <xdr:spPr>
        <a:xfrm>
          <a:off x="687324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a:extLst>
            <a:ext uri="{FF2B5EF4-FFF2-40B4-BE49-F238E27FC236}">
              <a16:creationId xmlns:a16="http://schemas.microsoft.com/office/drawing/2014/main" id="{810C4DBF-2C38-4539-92D8-6C9118251D08}"/>
            </a:ext>
          </a:extLst>
        </xdr:cNvPr>
        <xdr:cNvSpPr/>
      </xdr:nvSpPr>
      <xdr:spPr>
        <a:xfrm>
          <a:off x="60985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AA913DD-B4FB-4387-9776-FA43246FFDE5}"/>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C7B9E7F-D249-4FA9-A743-09D20B88779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7F3A118-58E5-48DF-8922-EF0010E77CF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8F3CC61-8752-4600-85AF-3B9489C236E9}"/>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D55DAD2-3544-48B6-8782-DD9A0B1A197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90170</xdr:rowOff>
    </xdr:from>
    <xdr:to>
      <xdr:col>55</xdr:col>
      <xdr:colOff>50800</xdr:colOff>
      <xdr:row>105</xdr:row>
      <xdr:rowOff>20320</xdr:rowOff>
    </xdr:to>
    <xdr:sp macro="" textlink="">
      <xdr:nvSpPr>
        <xdr:cNvPr id="476" name="楕円 475">
          <a:extLst>
            <a:ext uri="{FF2B5EF4-FFF2-40B4-BE49-F238E27FC236}">
              <a16:creationId xmlns:a16="http://schemas.microsoft.com/office/drawing/2014/main" id="{2BCD9C81-32A8-4A5A-80D5-A1A642A7C46C}"/>
            </a:ext>
          </a:extLst>
        </xdr:cNvPr>
        <xdr:cNvSpPr/>
      </xdr:nvSpPr>
      <xdr:spPr>
        <a:xfrm>
          <a:off x="9192260" y="17524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113047</xdr:rowOff>
    </xdr:from>
    <xdr:ext cx="469744" cy="259045"/>
    <xdr:sp macro="" textlink="">
      <xdr:nvSpPr>
        <xdr:cNvPr id="477" name="【市民会館】&#10;一人当たり面積該当値テキスト">
          <a:extLst>
            <a:ext uri="{FF2B5EF4-FFF2-40B4-BE49-F238E27FC236}">
              <a16:creationId xmlns:a16="http://schemas.microsoft.com/office/drawing/2014/main" id="{F74DCA96-B66A-4F70-89B8-9EC2E4EA9522}"/>
            </a:ext>
          </a:extLst>
        </xdr:cNvPr>
        <xdr:cNvSpPr txBox="1"/>
      </xdr:nvSpPr>
      <xdr:spPr>
        <a:xfrm>
          <a:off x="9258300" y="173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90170</xdr:rowOff>
    </xdr:from>
    <xdr:to>
      <xdr:col>50</xdr:col>
      <xdr:colOff>165100</xdr:colOff>
      <xdr:row>105</xdr:row>
      <xdr:rowOff>20320</xdr:rowOff>
    </xdr:to>
    <xdr:sp macro="" textlink="">
      <xdr:nvSpPr>
        <xdr:cNvPr id="478" name="楕円 477">
          <a:extLst>
            <a:ext uri="{FF2B5EF4-FFF2-40B4-BE49-F238E27FC236}">
              <a16:creationId xmlns:a16="http://schemas.microsoft.com/office/drawing/2014/main" id="{323FA7D0-CFBE-4825-B6D2-F884FDF78524}"/>
            </a:ext>
          </a:extLst>
        </xdr:cNvPr>
        <xdr:cNvSpPr/>
      </xdr:nvSpPr>
      <xdr:spPr>
        <a:xfrm>
          <a:off x="8445500" y="17524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140970</xdr:rowOff>
    </xdr:from>
    <xdr:to>
      <xdr:col>55</xdr:col>
      <xdr:colOff>0</xdr:colOff>
      <xdr:row>104</xdr:row>
      <xdr:rowOff>140970</xdr:rowOff>
    </xdr:to>
    <xdr:cxnSp macro="">
      <xdr:nvCxnSpPr>
        <xdr:cNvPr id="479" name="直線コネクタ 478">
          <a:extLst>
            <a:ext uri="{FF2B5EF4-FFF2-40B4-BE49-F238E27FC236}">
              <a16:creationId xmlns:a16="http://schemas.microsoft.com/office/drawing/2014/main" id="{0B58C48D-18B9-4982-B6E2-C56683D4D5FB}"/>
            </a:ext>
          </a:extLst>
        </xdr:cNvPr>
        <xdr:cNvCxnSpPr/>
      </xdr:nvCxnSpPr>
      <xdr:spPr>
        <a:xfrm>
          <a:off x="8496300" y="175755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97789</xdr:rowOff>
    </xdr:from>
    <xdr:to>
      <xdr:col>46</xdr:col>
      <xdr:colOff>38100</xdr:colOff>
      <xdr:row>105</xdr:row>
      <xdr:rowOff>27939</xdr:rowOff>
    </xdr:to>
    <xdr:sp macro="" textlink="">
      <xdr:nvSpPr>
        <xdr:cNvPr id="480" name="楕円 479">
          <a:extLst>
            <a:ext uri="{FF2B5EF4-FFF2-40B4-BE49-F238E27FC236}">
              <a16:creationId xmlns:a16="http://schemas.microsoft.com/office/drawing/2014/main" id="{01DE9D49-1F1A-491D-8746-28FFB8C7D391}"/>
            </a:ext>
          </a:extLst>
        </xdr:cNvPr>
        <xdr:cNvSpPr/>
      </xdr:nvSpPr>
      <xdr:spPr>
        <a:xfrm>
          <a:off x="7670800" y="175323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140970</xdr:rowOff>
    </xdr:from>
    <xdr:to>
      <xdr:col>50</xdr:col>
      <xdr:colOff>114300</xdr:colOff>
      <xdr:row>104</xdr:row>
      <xdr:rowOff>148589</xdr:rowOff>
    </xdr:to>
    <xdr:cxnSp macro="">
      <xdr:nvCxnSpPr>
        <xdr:cNvPr id="481" name="直線コネクタ 480">
          <a:extLst>
            <a:ext uri="{FF2B5EF4-FFF2-40B4-BE49-F238E27FC236}">
              <a16:creationId xmlns:a16="http://schemas.microsoft.com/office/drawing/2014/main" id="{2981325D-9741-414E-AC39-6ECAFA33C9F3}"/>
            </a:ext>
          </a:extLst>
        </xdr:cNvPr>
        <xdr:cNvCxnSpPr/>
      </xdr:nvCxnSpPr>
      <xdr:spPr>
        <a:xfrm flipV="1">
          <a:off x="7713980" y="17575530"/>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101600</xdr:rowOff>
    </xdr:from>
    <xdr:to>
      <xdr:col>41</xdr:col>
      <xdr:colOff>101600</xdr:colOff>
      <xdr:row>105</xdr:row>
      <xdr:rowOff>31750</xdr:rowOff>
    </xdr:to>
    <xdr:sp macro="" textlink="">
      <xdr:nvSpPr>
        <xdr:cNvPr id="482" name="楕円 481">
          <a:extLst>
            <a:ext uri="{FF2B5EF4-FFF2-40B4-BE49-F238E27FC236}">
              <a16:creationId xmlns:a16="http://schemas.microsoft.com/office/drawing/2014/main" id="{DBCD78AE-C6E7-43BB-8CD3-9A79511EBC65}"/>
            </a:ext>
          </a:extLst>
        </xdr:cNvPr>
        <xdr:cNvSpPr/>
      </xdr:nvSpPr>
      <xdr:spPr>
        <a:xfrm>
          <a:off x="6873240" y="1753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148589</xdr:rowOff>
    </xdr:from>
    <xdr:to>
      <xdr:col>45</xdr:col>
      <xdr:colOff>177800</xdr:colOff>
      <xdr:row>104</xdr:row>
      <xdr:rowOff>152400</xdr:rowOff>
    </xdr:to>
    <xdr:cxnSp macro="">
      <xdr:nvCxnSpPr>
        <xdr:cNvPr id="483" name="直線コネクタ 482">
          <a:extLst>
            <a:ext uri="{FF2B5EF4-FFF2-40B4-BE49-F238E27FC236}">
              <a16:creationId xmlns:a16="http://schemas.microsoft.com/office/drawing/2014/main" id="{9C919205-D6F4-4A6F-9C1A-DFE799E23C2E}"/>
            </a:ext>
          </a:extLst>
        </xdr:cNvPr>
        <xdr:cNvCxnSpPr/>
      </xdr:nvCxnSpPr>
      <xdr:spPr>
        <a:xfrm flipV="1">
          <a:off x="6924040" y="1758314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101600</xdr:rowOff>
    </xdr:from>
    <xdr:to>
      <xdr:col>36</xdr:col>
      <xdr:colOff>165100</xdr:colOff>
      <xdr:row>105</xdr:row>
      <xdr:rowOff>31750</xdr:rowOff>
    </xdr:to>
    <xdr:sp macro="" textlink="">
      <xdr:nvSpPr>
        <xdr:cNvPr id="484" name="楕円 483">
          <a:extLst>
            <a:ext uri="{FF2B5EF4-FFF2-40B4-BE49-F238E27FC236}">
              <a16:creationId xmlns:a16="http://schemas.microsoft.com/office/drawing/2014/main" id="{B6EE6832-783B-44FA-BA71-C0F88C7F720B}"/>
            </a:ext>
          </a:extLst>
        </xdr:cNvPr>
        <xdr:cNvSpPr/>
      </xdr:nvSpPr>
      <xdr:spPr>
        <a:xfrm>
          <a:off x="6098540" y="1753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152400</xdr:rowOff>
    </xdr:from>
    <xdr:to>
      <xdr:col>41</xdr:col>
      <xdr:colOff>50800</xdr:colOff>
      <xdr:row>104</xdr:row>
      <xdr:rowOff>152400</xdr:rowOff>
    </xdr:to>
    <xdr:cxnSp macro="">
      <xdr:nvCxnSpPr>
        <xdr:cNvPr id="485" name="直線コネクタ 484">
          <a:extLst>
            <a:ext uri="{FF2B5EF4-FFF2-40B4-BE49-F238E27FC236}">
              <a16:creationId xmlns:a16="http://schemas.microsoft.com/office/drawing/2014/main" id="{C3075B9F-6A47-4555-BA21-3080E94B25DC}"/>
            </a:ext>
          </a:extLst>
        </xdr:cNvPr>
        <xdr:cNvCxnSpPr/>
      </xdr:nvCxnSpPr>
      <xdr:spPr>
        <a:xfrm>
          <a:off x="6149340" y="175869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a:extLst>
            <a:ext uri="{FF2B5EF4-FFF2-40B4-BE49-F238E27FC236}">
              <a16:creationId xmlns:a16="http://schemas.microsoft.com/office/drawing/2014/main" id="{A09D17B3-101E-4355-9DF4-5E6C497CC681}"/>
            </a:ext>
          </a:extLst>
        </xdr:cNvPr>
        <xdr:cNvSpPr txBox="1"/>
      </xdr:nvSpPr>
      <xdr:spPr>
        <a:xfrm>
          <a:off x="827158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487" name="n_2aveValue【市民会館】&#10;一人当たり面積">
          <a:extLst>
            <a:ext uri="{FF2B5EF4-FFF2-40B4-BE49-F238E27FC236}">
              <a16:creationId xmlns:a16="http://schemas.microsoft.com/office/drawing/2014/main" id="{0EC53172-DBE1-4A8E-9905-CF35423027C5}"/>
            </a:ext>
          </a:extLst>
        </xdr:cNvPr>
        <xdr:cNvSpPr txBox="1"/>
      </xdr:nvSpPr>
      <xdr:spPr>
        <a:xfrm>
          <a:off x="750958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8" name="n_3aveValue【市民会館】&#10;一人当たり面積">
          <a:extLst>
            <a:ext uri="{FF2B5EF4-FFF2-40B4-BE49-F238E27FC236}">
              <a16:creationId xmlns:a16="http://schemas.microsoft.com/office/drawing/2014/main" id="{7276CA9B-C6E8-41FC-9B17-42938A1BC7EB}"/>
            </a:ext>
          </a:extLst>
        </xdr:cNvPr>
        <xdr:cNvSpPr txBox="1"/>
      </xdr:nvSpPr>
      <xdr:spPr>
        <a:xfrm>
          <a:off x="67120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9" name="n_4aveValue【市民会館】&#10;一人当たり面積">
          <a:extLst>
            <a:ext uri="{FF2B5EF4-FFF2-40B4-BE49-F238E27FC236}">
              <a16:creationId xmlns:a16="http://schemas.microsoft.com/office/drawing/2014/main" id="{2BEF09CB-54AE-4E73-BB21-5AB7C77C0474}"/>
            </a:ext>
          </a:extLst>
        </xdr:cNvPr>
        <xdr:cNvSpPr txBox="1"/>
      </xdr:nvSpPr>
      <xdr:spPr>
        <a:xfrm>
          <a:off x="593732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36847</xdr:rowOff>
    </xdr:from>
    <xdr:ext cx="469744" cy="259045"/>
    <xdr:sp macro="" textlink="">
      <xdr:nvSpPr>
        <xdr:cNvPr id="490" name="n_1mainValue【市民会館】&#10;一人当たり面積">
          <a:extLst>
            <a:ext uri="{FF2B5EF4-FFF2-40B4-BE49-F238E27FC236}">
              <a16:creationId xmlns:a16="http://schemas.microsoft.com/office/drawing/2014/main" id="{516B29E2-FBD6-48F7-AD22-2248D9FC0C4E}"/>
            </a:ext>
          </a:extLst>
        </xdr:cNvPr>
        <xdr:cNvSpPr txBox="1"/>
      </xdr:nvSpPr>
      <xdr:spPr>
        <a:xfrm>
          <a:off x="8271587" y="1730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44466</xdr:rowOff>
    </xdr:from>
    <xdr:ext cx="469744" cy="259045"/>
    <xdr:sp macro="" textlink="">
      <xdr:nvSpPr>
        <xdr:cNvPr id="491" name="n_2mainValue【市民会館】&#10;一人当たり面積">
          <a:extLst>
            <a:ext uri="{FF2B5EF4-FFF2-40B4-BE49-F238E27FC236}">
              <a16:creationId xmlns:a16="http://schemas.microsoft.com/office/drawing/2014/main" id="{F64E2FCD-4A9F-423F-A41D-333B3C7B3CCB}"/>
            </a:ext>
          </a:extLst>
        </xdr:cNvPr>
        <xdr:cNvSpPr txBox="1"/>
      </xdr:nvSpPr>
      <xdr:spPr>
        <a:xfrm>
          <a:off x="7509587" y="1731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48277</xdr:rowOff>
    </xdr:from>
    <xdr:ext cx="469744" cy="259045"/>
    <xdr:sp macro="" textlink="">
      <xdr:nvSpPr>
        <xdr:cNvPr id="492" name="n_3mainValue【市民会館】&#10;一人当たり面積">
          <a:extLst>
            <a:ext uri="{FF2B5EF4-FFF2-40B4-BE49-F238E27FC236}">
              <a16:creationId xmlns:a16="http://schemas.microsoft.com/office/drawing/2014/main" id="{0D25923D-BAB3-4F81-A707-434341600B0A}"/>
            </a:ext>
          </a:extLst>
        </xdr:cNvPr>
        <xdr:cNvSpPr txBox="1"/>
      </xdr:nvSpPr>
      <xdr:spPr>
        <a:xfrm>
          <a:off x="671202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48277</xdr:rowOff>
    </xdr:from>
    <xdr:ext cx="469744" cy="259045"/>
    <xdr:sp macro="" textlink="">
      <xdr:nvSpPr>
        <xdr:cNvPr id="493" name="n_4mainValue【市民会館】&#10;一人当たり面積">
          <a:extLst>
            <a:ext uri="{FF2B5EF4-FFF2-40B4-BE49-F238E27FC236}">
              <a16:creationId xmlns:a16="http://schemas.microsoft.com/office/drawing/2014/main" id="{41205128-557F-49AA-BFAE-CE465273A658}"/>
            </a:ext>
          </a:extLst>
        </xdr:cNvPr>
        <xdr:cNvSpPr txBox="1"/>
      </xdr:nvSpPr>
      <xdr:spPr>
        <a:xfrm>
          <a:off x="593732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9A3550ED-6F10-46E1-884C-18DF09F29D0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1CF99E8B-7417-484D-BD25-C223E63D0AC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5B173422-EDA4-4082-9B79-7558D412DCA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EDDF7655-548D-4041-9B49-C4C1256BA10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91FC4BF5-1BA8-49BE-96D3-FAECB34369C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3350E12B-4766-47A4-B59A-E687CCEAB08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89540245-F9FF-4097-9B30-3386745B853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E2B6B17C-FA6E-4B0D-96E2-30219E8299B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B3CF2445-6ABE-4C12-9FF4-C64FA76D014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93AA67E4-A568-4DE0-8EAF-ECC26B6F777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38F33A4B-411F-4181-9238-227090141AD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F0FCD25D-5E9F-4460-B4E2-C341CC3DAB3F}"/>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59A4FAB5-2C16-4467-88F5-B6295B9FC281}"/>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59E33A7B-1B98-444A-9B40-79DF03F60C42}"/>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AA3818B8-F84F-4C61-AD90-5CEE46859AD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5923DE6A-D7D9-4406-8556-DF314ECF2CC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3B2D5E1A-1F62-4BB0-84D3-00104245FFB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DF89856F-4D88-4EED-806D-85B300F15D7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2B40E2D5-AC79-4EF0-A48A-FE01812FAD5D}"/>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2902-1672-4AD2-9C51-FB981C9A5271}"/>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24CBDE63-F497-49EB-8612-3F3A4FBF357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BDD48BA0-1B13-4C29-BD27-5371F2F5FBF9}"/>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6ED2831A-2160-4C28-8261-AC349533A9D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C60CBFAF-D9F7-4238-98B0-152B845D7FC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71FBA6E8-2572-4151-AF22-966D68BDECB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E5EC9F8E-8186-4D6A-9029-EBDBCA5F3736}"/>
            </a:ext>
          </a:extLst>
        </xdr:cNvPr>
        <xdr:cNvCxnSpPr/>
      </xdr:nvCxnSpPr>
      <xdr:spPr>
        <a:xfrm flipV="1">
          <a:off x="14375764" y="5675267"/>
          <a:ext cx="0" cy="132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93B5754E-4910-4C30-B27A-E410272EC1E4}"/>
            </a:ext>
          </a:extLst>
        </xdr:cNvPr>
        <xdr:cNvSpPr txBox="1"/>
      </xdr:nvSpPr>
      <xdr:spPr>
        <a:xfrm>
          <a:off x="14414500"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792F147C-D153-4052-8A5C-F3AC37E9A753}"/>
            </a:ext>
          </a:extLst>
        </xdr:cNvPr>
        <xdr:cNvCxnSpPr/>
      </xdr:nvCxnSpPr>
      <xdr:spPr>
        <a:xfrm>
          <a:off x="14287500" y="6996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26A893BC-8535-44EE-ADCE-8C9AF4604549}"/>
            </a:ext>
          </a:extLst>
        </xdr:cNvPr>
        <xdr:cNvSpPr txBox="1"/>
      </xdr:nvSpPr>
      <xdr:spPr>
        <a:xfrm>
          <a:off x="14414500" y="54543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DFFFBF1F-480F-40F5-A5BD-1AF22A82BF48}"/>
            </a:ext>
          </a:extLst>
        </xdr:cNvPr>
        <xdr:cNvCxnSpPr/>
      </xdr:nvCxnSpPr>
      <xdr:spPr>
        <a:xfrm>
          <a:off x="14287500" y="5675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1D29FE27-C142-4C43-B9E7-052221ACA353}"/>
            </a:ext>
          </a:extLst>
        </xdr:cNvPr>
        <xdr:cNvSpPr txBox="1"/>
      </xdr:nvSpPr>
      <xdr:spPr>
        <a:xfrm>
          <a:off x="14414500" y="642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85D331F0-10B7-4821-99A6-E6585EA7FA4D}"/>
            </a:ext>
          </a:extLst>
        </xdr:cNvPr>
        <xdr:cNvSpPr/>
      </xdr:nvSpPr>
      <xdr:spPr>
        <a:xfrm>
          <a:off x="14325600" y="64463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2972E827-AA70-4EC2-9A5C-EB888AF1974A}"/>
            </a:ext>
          </a:extLst>
        </xdr:cNvPr>
        <xdr:cNvSpPr/>
      </xdr:nvSpPr>
      <xdr:spPr>
        <a:xfrm>
          <a:off x="13578840" y="64838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a:extLst>
            <a:ext uri="{FF2B5EF4-FFF2-40B4-BE49-F238E27FC236}">
              <a16:creationId xmlns:a16="http://schemas.microsoft.com/office/drawing/2014/main" id="{0FC4DF4D-CED5-41C3-A5CF-666F9884AC10}"/>
            </a:ext>
          </a:extLst>
        </xdr:cNvPr>
        <xdr:cNvSpPr/>
      </xdr:nvSpPr>
      <xdr:spPr>
        <a:xfrm>
          <a:off x="128041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a:extLst>
            <a:ext uri="{FF2B5EF4-FFF2-40B4-BE49-F238E27FC236}">
              <a16:creationId xmlns:a16="http://schemas.microsoft.com/office/drawing/2014/main" id="{730C3721-A665-4367-8F32-EA9A9F86A868}"/>
            </a:ext>
          </a:extLst>
        </xdr:cNvPr>
        <xdr:cNvSpPr/>
      </xdr:nvSpPr>
      <xdr:spPr>
        <a:xfrm>
          <a:off x="12029440" y="6564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a:extLst>
            <a:ext uri="{FF2B5EF4-FFF2-40B4-BE49-F238E27FC236}">
              <a16:creationId xmlns:a16="http://schemas.microsoft.com/office/drawing/2014/main" id="{015B783F-612F-431F-A41B-EF89858835B5}"/>
            </a:ext>
          </a:extLst>
        </xdr:cNvPr>
        <xdr:cNvSpPr/>
      </xdr:nvSpPr>
      <xdr:spPr>
        <a:xfrm>
          <a:off x="1123188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865032F-6A15-4CF2-B346-7E59B8A0B66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4528C33-4F2D-4383-8417-073690D0FA4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07D07E3-E188-4819-AAFB-02E84259A4D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0204EA8-566A-4D51-913C-FE88050B0DD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842C328-7720-4CA6-BD58-44CF6C7C7F7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90714</xdr:rowOff>
    </xdr:from>
    <xdr:to>
      <xdr:col>85</xdr:col>
      <xdr:colOff>177800</xdr:colOff>
      <xdr:row>38</xdr:row>
      <xdr:rowOff>20864</xdr:rowOff>
    </xdr:to>
    <xdr:sp macro="" textlink="">
      <xdr:nvSpPr>
        <xdr:cNvPr id="535" name="楕円 534">
          <a:extLst>
            <a:ext uri="{FF2B5EF4-FFF2-40B4-BE49-F238E27FC236}">
              <a16:creationId xmlns:a16="http://schemas.microsoft.com/office/drawing/2014/main" id="{794449A9-4EFA-4E0A-BD19-66A3EDD2FDCB}"/>
            </a:ext>
          </a:extLst>
        </xdr:cNvPr>
        <xdr:cNvSpPr/>
      </xdr:nvSpPr>
      <xdr:spPr>
        <a:xfrm>
          <a:off x="14325600" y="62933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113591</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90717B47-8E9E-4372-897B-46EDC30E370F}"/>
            </a:ext>
          </a:extLst>
        </xdr:cNvPr>
        <xdr:cNvSpPr txBox="1"/>
      </xdr:nvSpPr>
      <xdr:spPr>
        <a:xfrm>
          <a:off x="14414500" y="614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56424</xdr:rowOff>
    </xdr:from>
    <xdr:to>
      <xdr:col>81</xdr:col>
      <xdr:colOff>101600</xdr:colOff>
      <xdr:row>37</xdr:row>
      <xdr:rowOff>158024</xdr:rowOff>
    </xdr:to>
    <xdr:sp macro="" textlink="">
      <xdr:nvSpPr>
        <xdr:cNvPr id="537" name="楕円 536">
          <a:extLst>
            <a:ext uri="{FF2B5EF4-FFF2-40B4-BE49-F238E27FC236}">
              <a16:creationId xmlns:a16="http://schemas.microsoft.com/office/drawing/2014/main" id="{4390F87A-948D-4346-8D75-B58A9070AA42}"/>
            </a:ext>
          </a:extLst>
        </xdr:cNvPr>
        <xdr:cNvSpPr/>
      </xdr:nvSpPr>
      <xdr:spPr>
        <a:xfrm>
          <a:off x="13578840" y="62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107224</xdr:rowOff>
    </xdr:from>
    <xdr:to>
      <xdr:col>85</xdr:col>
      <xdr:colOff>127000</xdr:colOff>
      <xdr:row>37</xdr:row>
      <xdr:rowOff>141514</xdr:rowOff>
    </xdr:to>
    <xdr:cxnSp macro="">
      <xdr:nvCxnSpPr>
        <xdr:cNvPr id="538" name="直線コネクタ 537">
          <a:extLst>
            <a:ext uri="{FF2B5EF4-FFF2-40B4-BE49-F238E27FC236}">
              <a16:creationId xmlns:a16="http://schemas.microsoft.com/office/drawing/2014/main" id="{63555CF2-9D9D-4D08-8DF2-78299645F2A3}"/>
            </a:ext>
          </a:extLst>
        </xdr:cNvPr>
        <xdr:cNvCxnSpPr/>
      </xdr:nvCxnSpPr>
      <xdr:spPr>
        <a:xfrm>
          <a:off x="13629640" y="6309904"/>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18869</xdr:rowOff>
    </xdr:from>
    <xdr:to>
      <xdr:col>76</xdr:col>
      <xdr:colOff>165100</xdr:colOff>
      <xdr:row>37</xdr:row>
      <xdr:rowOff>120469</xdr:rowOff>
    </xdr:to>
    <xdr:sp macro="" textlink="">
      <xdr:nvSpPr>
        <xdr:cNvPr id="539" name="楕円 538">
          <a:extLst>
            <a:ext uri="{FF2B5EF4-FFF2-40B4-BE49-F238E27FC236}">
              <a16:creationId xmlns:a16="http://schemas.microsoft.com/office/drawing/2014/main" id="{AE3E78FD-AFA3-459A-8E91-0B91B27E7028}"/>
            </a:ext>
          </a:extLst>
        </xdr:cNvPr>
        <xdr:cNvSpPr/>
      </xdr:nvSpPr>
      <xdr:spPr>
        <a:xfrm>
          <a:off x="12804140" y="622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69669</xdr:rowOff>
    </xdr:from>
    <xdr:to>
      <xdr:col>81</xdr:col>
      <xdr:colOff>50800</xdr:colOff>
      <xdr:row>37</xdr:row>
      <xdr:rowOff>107224</xdr:rowOff>
    </xdr:to>
    <xdr:cxnSp macro="">
      <xdr:nvCxnSpPr>
        <xdr:cNvPr id="540" name="直線コネクタ 539">
          <a:extLst>
            <a:ext uri="{FF2B5EF4-FFF2-40B4-BE49-F238E27FC236}">
              <a16:creationId xmlns:a16="http://schemas.microsoft.com/office/drawing/2014/main" id="{08AF3C6D-2DD3-425B-BE51-71E326957A78}"/>
            </a:ext>
          </a:extLst>
        </xdr:cNvPr>
        <xdr:cNvCxnSpPr/>
      </xdr:nvCxnSpPr>
      <xdr:spPr>
        <a:xfrm>
          <a:off x="12854940" y="6272349"/>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151130</xdr:rowOff>
    </xdr:from>
    <xdr:to>
      <xdr:col>72</xdr:col>
      <xdr:colOff>38100</xdr:colOff>
      <xdr:row>37</xdr:row>
      <xdr:rowOff>81280</xdr:rowOff>
    </xdr:to>
    <xdr:sp macro="" textlink="">
      <xdr:nvSpPr>
        <xdr:cNvPr id="541" name="楕円 540">
          <a:extLst>
            <a:ext uri="{FF2B5EF4-FFF2-40B4-BE49-F238E27FC236}">
              <a16:creationId xmlns:a16="http://schemas.microsoft.com/office/drawing/2014/main" id="{71E5CFBF-4497-4896-B05D-BCC1F4D05CA9}"/>
            </a:ext>
          </a:extLst>
        </xdr:cNvPr>
        <xdr:cNvSpPr/>
      </xdr:nvSpPr>
      <xdr:spPr>
        <a:xfrm>
          <a:off x="12029440" y="6186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30480</xdr:rowOff>
    </xdr:from>
    <xdr:to>
      <xdr:col>76</xdr:col>
      <xdr:colOff>114300</xdr:colOff>
      <xdr:row>37</xdr:row>
      <xdr:rowOff>69669</xdr:rowOff>
    </xdr:to>
    <xdr:cxnSp macro="">
      <xdr:nvCxnSpPr>
        <xdr:cNvPr id="542" name="直線コネクタ 541">
          <a:extLst>
            <a:ext uri="{FF2B5EF4-FFF2-40B4-BE49-F238E27FC236}">
              <a16:creationId xmlns:a16="http://schemas.microsoft.com/office/drawing/2014/main" id="{4534BE64-7D4A-42FC-BE98-8CD6D61D50FB}"/>
            </a:ext>
          </a:extLst>
        </xdr:cNvPr>
        <xdr:cNvCxnSpPr/>
      </xdr:nvCxnSpPr>
      <xdr:spPr>
        <a:xfrm>
          <a:off x="12072620" y="6233160"/>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154396</xdr:rowOff>
    </xdr:from>
    <xdr:to>
      <xdr:col>67</xdr:col>
      <xdr:colOff>101600</xdr:colOff>
      <xdr:row>37</xdr:row>
      <xdr:rowOff>84546</xdr:rowOff>
    </xdr:to>
    <xdr:sp macro="" textlink="">
      <xdr:nvSpPr>
        <xdr:cNvPr id="543" name="楕円 542">
          <a:extLst>
            <a:ext uri="{FF2B5EF4-FFF2-40B4-BE49-F238E27FC236}">
              <a16:creationId xmlns:a16="http://schemas.microsoft.com/office/drawing/2014/main" id="{ACA22FB0-2C3F-446A-B1EB-78151D18E014}"/>
            </a:ext>
          </a:extLst>
        </xdr:cNvPr>
        <xdr:cNvSpPr/>
      </xdr:nvSpPr>
      <xdr:spPr>
        <a:xfrm>
          <a:off x="11231880" y="6189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30480</xdr:rowOff>
    </xdr:from>
    <xdr:to>
      <xdr:col>71</xdr:col>
      <xdr:colOff>177800</xdr:colOff>
      <xdr:row>37</xdr:row>
      <xdr:rowOff>33746</xdr:rowOff>
    </xdr:to>
    <xdr:cxnSp macro="">
      <xdr:nvCxnSpPr>
        <xdr:cNvPr id="544" name="直線コネクタ 543">
          <a:extLst>
            <a:ext uri="{FF2B5EF4-FFF2-40B4-BE49-F238E27FC236}">
              <a16:creationId xmlns:a16="http://schemas.microsoft.com/office/drawing/2014/main" id="{EF31A6B2-4A76-45E0-9A00-E155EEC51ED4}"/>
            </a:ext>
          </a:extLst>
        </xdr:cNvPr>
        <xdr:cNvCxnSpPr/>
      </xdr:nvCxnSpPr>
      <xdr:spPr>
        <a:xfrm flipV="1">
          <a:off x="11282680" y="6233160"/>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1EDE4283-5361-4600-9FF5-D068DEA8B984}"/>
            </a:ext>
          </a:extLst>
        </xdr:cNvPr>
        <xdr:cNvSpPr txBox="1"/>
      </xdr:nvSpPr>
      <xdr:spPr>
        <a:xfrm>
          <a:off x="134372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536CD607-6CFA-4033-9568-6FE00EAE3CFA}"/>
            </a:ext>
          </a:extLst>
        </xdr:cNvPr>
        <xdr:cNvSpPr txBox="1"/>
      </xdr:nvSpPr>
      <xdr:spPr>
        <a:xfrm>
          <a:off x="126752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ECC5AF60-178E-4C5F-AC66-30544D064BE1}"/>
            </a:ext>
          </a:extLst>
        </xdr:cNvPr>
        <xdr:cNvSpPr txBox="1"/>
      </xdr:nvSpPr>
      <xdr:spPr>
        <a:xfrm>
          <a:off x="119005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E53BBA5B-DEFE-4EAA-B5B0-5E26FED864BC}"/>
            </a:ext>
          </a:extLst>
        </xdr:cNvPr>
        <xdr:cNvSpPr txBox="1"/>
      </xdr:nvSpPr>
      <xdr:spPr>
        <a:xfrm>
          <a:off x="1110298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3101</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70D7B846-2D62-4928-9CF6-E39F9B31D2E4}"/>
            </a:ext>
          </a:extLst>
        </xdr:cNvPr>
        <xdr:cNvSpPr txBox="1"/>
      </xdr:nvSpPr>
      <xdr:spPr>
        <a:xfrm>
          <a:off x="134372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136996</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F5BB87E6-2ABF-4B97-A1A3-4068D17FF470}"/>
            </a:ext>
          </a:extLst>
        </xdr:cNvPr>
        <xdr:cNvSpPr txBox="1"/>
      </xdr:nvSpPr>
      <xdr:spPr>
        <a:xfrm>
          <a:off x="12675244" y="600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97807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667C8C25-BB8E-40AD-A436-EDA985F08558}"/>
            </a:ext>
          </a:extLst>
        </xdr:cNvPr>
        <xdr:cNvSpPr txBox="1"/>
      </xdr:nvSpPr>
      <xdr:spPr>
        <a:xfrm>
          <a:off x="119005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101073</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93BE9339-D26E-474F-AB0D-4FABE99A0A16}"/>
            </a:ext>
          </a:extLst>
        </xdr:cNvPr>
        <xdr:cNvSpPr txBox="1"/>
      </xdr:nvSpPr>
      <xdr:spPr>
        <a:xfrm>
          <a:off x="11102984" y="596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B2C34E2C-BD66-4664-B377-E70CF9044ED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D2CB96C1-7093-4379-9C16-ECFAE5B34AC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976A57F8-1FF9-4061-943D-230708A2C3C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7B30F26E-A80B-43EA-8D51-FEC629E9961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6778D4D5-7ADF-41B6-BA63-0290B087483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B6EF772-A5A3-46E9-BA43-B80D543389F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AEC53B37-E0F2-4CCB-8FBC-01A52F9ED64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1B7F8724-4B47-48C8-AACA-5E4262C2BFB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DA54A936-8D1E-462E-9E1D-9F7D0A6EDCE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B19F74CD-28C6-4C7F-922E-9BE2FEDA3F4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3E464EAC-905E-44C9-B297-E2DF6246215F}"/>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1C9308FE-F61D-46D3-950B-D81A0893187C}"/>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2041FF9E-35E3-4655-8B35-AFD53504380F}"/>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43B55D6F-BA82-4757-A3DF-27C45E72A88F}"/>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B9B00BAB-0609-49C3-91F1-7F9B9AFCC74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A1E518F0-6303-4AB7-AFFA-F4C143991532}"/>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E5038C17-D567-43BF-94A5-4F8A1AD5914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724E7541-75E0-4065-B1F4-BDE3A60FEBE2}"/>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57F2C6AD-B620-4217-A04B-F5941D072AA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258DE894-6B3C-42C9-BBDE-E7BE18EA16D4}"/>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76B8A1E7-9013-40D3-83F4-44262E4567B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41C9642-0B45-4B05-8E2A-B4B317F13451}"/>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33A4C309-4A33-4192-A6B6-63CAEA8907C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1DAE1B79-6BBA-4A8E-B3A8-5A37B7773946}"/>
            </a:ext>
          </a:extLst>
        </xdr:cNvPr>
        <xdr:cNvCxnSpPr/>
      </xdr:nvCxnSpPr>
      <xdr:spPr>
        <a:xfrm flipV="1">
          <a:off x="19509104" y="5827544"/>
          <a:ext cx="0" cy="124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AB2555D0-A400-4A5B-B6D8-5C86C3C3E3C9}"/>
            </a:ext>
          </a:extLst>
        </xdr:cNvPr>
        <xdr:cNvSpPr txBox="1"/>
      </xdr:nvSpPr>
      <xdr:spPr>
        <a:xfrm>
          <a:off x="19547840" y="708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70A25754-C0ED-4923-8756-31AF94DA34A9}"/>
            </a:ext>
          </a:extLst>
        </xdr:cNvPr>
        <xdr:cNvCxnSpPr/>
      </xdr:nvCxnSpPr>
      <xdr:spPr>
        <a:xfrm>
          <a:off x="19443700" y="7077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20071C96-BAD2-4FC4-9896-DF35FF33BBE4}"/>
            </a:ext>
          </a:extLst>
        </xdr:cNvPr>
        <xdr:cNvSpPr txBox="1"/>
      </xdr:nvSpPr>
      <xdr:spPr>
        <a:xfrm>
          <a:off x="19547840" y="560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56EDECBC-F3D5-468A-A11D-92D7CAEDA3F0}"/>
            </a:ext>
          </a:extLst>
        </xdr:cNvPr>
        <xdr:cNvCxnSpPr/>
      </xdr:nvCxnSpPr>
      <xdr:spPr>
        <a:xfrm>
          <a:off x="19443700" y="5827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B2A143FD-DBD7-4530-B438-C47A25FCE20A}"/>
            </a:ext>
          </a:extLst>
        </xdr:cNvPr>
        <xdr:cNvSpPr txBox="1"/>
      </xdr:nvSpPr>
      <xdr:spPr>
        <a:xfrm>
          <a:off x="19547840" y="6538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25F1B307-82CA-4EF0-A58D-2AD27452190D}"/>
            </a:ext>
          </a:extLst>
        </xdr:cNvPr>
        <xdr:cNvSpPr/>
      </xdr:nvSpPr>
      <xdr:spPr>
        <a:xfrm>
          <a:off x="19458940" y="6683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563C5804-EB33-4AF6-99C1-5FF1E037DF3F}"/>
            </a:ext>
          </a:extLst>
        </xdr:cNvPr>
        <xdr:cNvSpPr/>
      </xdr:nvSpPr>
      <xdr:spPr>
        <a:xfrm>
          <a:off x="18735040" y="67080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a:extLst>
            <a:ext uri="{FF2B5EF4-FFF2-40B4-BE49-F238E27FC236}">
              <a16:creationId xmlns:a16="http://schemas.microsoft.com/office/drawing/2014/main" id="{84CF0B8F-441A-4343-B878-B2446DD570FE}"/>
            </a:ext>
          </a:extLst>
        </xdr:cNvPr>
        <xdr:cNvSpPr/>
      </xdr:nvSpPr>
      <xdr:spPr>
        <a:xfrm>
          <a:off x="17937480" y="6690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a:extLst>
            <a:ext uri="{FF2B5EF4-FFF2-40B4-BE49-F238E27FC236}">
              <a16:creationId xmlns:a16="http://schemas.microsoft.com/office/drawing/2014/main" id="{8CEADE19-0568-4379-88E6-26C8440C2719}"/>
            </a:ext>
          </a:extLst>
        </xdr:cNvPr>
        <xdr:cNvSpPr/>
      </xdr:nvSpPr>
      <xdr:spPr>
        <a:xfrm>
          <a:off x="17162780" y="6689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a:extLst>
            <a:ext uri="{FF2B5EF4-FFF2-40B4-BE49-F238E27FC236}">
              <a16:creationId xmlns:a16="http://schemas.microsoft.com/office/drawing/2014/main" id="{910217F7-1EDE-4A54-86B6-378978071313}"/>
            </a:ext>
          </a:extLst>
        </xdr:cNvPr>
        <xdr:cNvSpPr/>
      </xdr:nvSpPr>
      <xdr:spPr>
        <a:xfrm>
          <a:off x="16388080" y="66878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8EAF56B-A402-432B-AB1D-980E214A5B9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676939D-8B10-41A8-97A0-1275E1E9CBB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6154403-BB4B-4213-B5B7-343EF2F3D3B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AA6E149-346B-4DD3-B041-865DEFFBCA9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C4EE6A2-D677-4FD1-A320-F6BEEEB3CF9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28345</xdr:rowOff>
    </xdr:from>
    <xdr:to>
      <xdr:col>116</xdr:col>
      <xdr:colOff>114300</xdr:colOff>
      <xdr:row>41</xdr:row>
      <xdr:rowOff>129945</xdr:rowOff>
    </xdr:to>
    <xdr:sp macro="" textlink="">
      <xdr:nvSpPr>
        <xdr:cNvPr id="592" name="楕円 591">
          <a:extLst>
            <a:ext uri="{FF2B5EF4-FFF2-40B4-BE49-F238E27FC236}">
              <a16:creationId xmlns:a16="http://schemas.microsoft.com/office/drawing/2014/main" id="{3E295A44-54CD-449A-9F77-DD0BB7850F9F}"/>
            </a:ext>
          </a:extLst>
        </xdr:cNvPr>
        <xdr:cNvSpPr/>
      </xdr:nvSpPr>
      <xdr:spPr>
        <a:xfrm>
          <a:off x="19458940" y="69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6772</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66F1BAD9-F2A6-40BE-8F8C-A049CE273B57}"/>
            </a:ext>
          </a:extLst>
        </xdr:cNvPr>
        <xdr:cNvSpPr txBox="1"/>
      </xdr:nvSpPr>
      <xdr:spPr>
        <a:xfrm>
          <a:off x="19547840" y="688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26470</xdr:rowOff>
    </xdr:from>
    <xdr:to>
      <xdr:col>112</xdr:col>
      <xdr:colOff>38100</xdr:colOff>
      <xdr:row>41</xdr:row>
      <xdr:rowOff>128070</xdr:rowOff>
    </xdr:to>
    <xdr:sp macro="" textlink="">
      <xdr:nvSpPr>
        <xdr:cNvPr id="594" name="楕円 593">
          <a:extLst>
            <a:ext uri="{FF2B5EF4-FFF2-40B4-BE49-F238E27FC236}">
              <a16:creationId xmlns:a16="http://schemas.microsoft.com/office/drawing/2014/main" id="{FA8ECEC0-FA9A-4BED-A8A3-FD2BE05A0E4B}"/>
            </a:ext>
          </a:extLst>
        </xdr:cNvPr>
        <xdr:cNvSpPr/>
      </xdr:nvSpPr>
      <xdr:spPr>
        <a:xfrm>
          <a:off x="18735040" y="6899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77270</xdr:rowOff>
    </xdr:from>
    <xdr:to>
      <xdr:col>116</xdr:col>
      <xdr:colOff>63500</xdr:colOff>
      <xdr:row>41</xdr:row>
      <xdr:rowOff>79145</xdr:rowOff>
    </xdr:to>
    <xdr:cxnSp macro="">
      <xdr:nvCxnSpPr>
        <xdr:cNvPr id="595" name="直線コネクタ 594">
          <a:extLst>
            <a:ext uri="{FF2B5EF4-FFF2-40B4-BE49-F238E27FC236}">
              <a16:creationId xmlns:a16="http://schemas.microsoft.com/office/drawing/2014/main" id="{3A754CA0-DDD9-43F9-833F-B6C1364A20D7}"/>
            </a:ext>
          </a:extLst>
        </xdr:cNvPr>
        <xdr:cNvCxnSpPr/>
      </xdr:nvCxnSpPr>
      <xdr:spPr>
        <a:xfrm>
          <a:off x="18778220" y="6950510"/>
          <a:ext cx="73152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25922</xdr:rowOff>
    </xdr:from>
    <xdr:to>
      <xdr:col>107</xdr:col>
      <xdr:colOff>101600</xdr:colOff>
      <xdr:row>41</xdr:row>
      <xdr:rowOff>127522</xdr:rowOff>
    </xdr:to>
    <xdr:sp macro="" textlink="">
      <xdr:nvSpPr>
        <xdr:cNvPr id="596" name="楕円 595">
          <a:extLst>
            <a:ext uri="{FF2B5EF4-FFF2-40B4-BE49-F238E27FC236}">
              <a16:creationId xmlns:a16="http://schemas.microsoft.com/office/drawing/2014/main" id="{D162ACBF-0497-4E01-A5F9-D04CEFC3325A}"/>
            </a:ext>
          </a:extLst>
        </xdr:cNvPr>
        <xdr:cNvSpPr/>
      </xdr:nvSpPr>
      <xdr:spPr>
        <a:xfrm>
          <a:off x="17937480" y="68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76722</xdr:rowOff>
    </xdr:from>
    <xdr:to>
      <xdr:col>111</xdr:col>
      <xdr:colOff>177800</xdr:colOff>
      <xdr:row>41</xdr:row>
      <xdr:rowOff>77270</xdr:rowOff>
    </xdr:to>
    <xdr:cxnSp macro="">
      <xdr:nvCxnSpPr>
        <xdr:cNvPr id="597" name="直線コネクタ 596">
          <a:extLst>
            <a:ext uri="{FF2B5EF4-FFF2-40B4-BE49-F238E27FC236}">
              <a16:creationId xmlns:a16="http://schemas.microsoft.com/office/drawing/2014/main" id="{F386221B-A366-46D1-9BA7-6A50080DC135}"/>
            </a:ext>
          </a:extLst>
        </xdr:cNvPr>
        <xdr:cNvCxnSpPr/>
      </xdr:nvCxnSpPr>
      <xdr:spPr>
        <a:xfrm>
          <a:off x="17988280" y="6949962"/>
          <a:ext cx="78994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24661</xdr:rowOff>
    </xdr:from>
    <xdr:to>
      <xdr:col>102</xdr:col>
      <xdr:colOff>165100</xdr:colOff>
      <xdr:row>41</xdr:row>
      <xdr:rowOff>126261</xdr:rowOff>
    </xdr:to>
    <xdr:sp macro="" textlink="">
      <xdr:nvSpPr>
        <xdr:cNvPr id="598" name="楕円 597">
          <a:extLst>
            <a:ext uri="{FF2B5EF4-FFF2-40B4-BE49-F238E27FC236}">
              <a16:creationId xmlns:a16="http://schemas.microsoft.com/office/drawing/2014/main" id="{8D249A98-820F-462A-967A-D5BD194BE8B8}"/>
            </a:ext>
          </a:extLst>
        </xdr:cNvPr>
        <xdr:cNvSpPr/>
      </xdr:nvSpPr>
      <xdr:spPr>
        <a:xfrm>
          <a:off x="17162780" y="689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75461</xdr:rowOff>
    </xdr:from>
    <xdr:to>
      <xdr:col>107</xdr:col>
      <xdr:colOff>50800</xdr:colOff>
      <xdr:row>41</xdr:row>
      <xdr:rowOff>76722</xdr:rowOff>
    </xdr:to>
    <xdr:cxnSp macro="">
      <xdr:nvCxnSpPr>
        <xdr:cNvPr id="599" name="直線コネクタ 598">
          <a:extLst>
            <a:ext uri="{FF2B5EF4-FFF2-40B4-BE49-F238E27FC236}">
              <a16:creationId xmlns:a16="http://schemas.microsoft.com/office/drawing/2014/main" id="{AA9DDDA0-A86F-4001-BF6A-BEFC9C25A58B}"/>
            </a:ext>
          </a:extLst>
        </xdr:cNvPr>
        <xdr:cNvCxnSpPr/>
      </xdr:nvCxnSpPr>
      <xdr:spPr>
        <a:xfrm>
          <a:off x="17213580" y="6948701"/>
          <a:ext cx="7747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20717</xdr:rowOff>
    </xdr:from>
    <xdr:to>
      <xdr:col>98</xdr:col>
      <xdr:colOff>38100</xdr:colOff>
      <xdr:row>41</xdr:row>
      <xdr:rowOff>122317</xdr:rowOff>
    </xdr:to>
    <xdr:sp macro="" textlink="">
      <xdr:nvSpPr>
        <xdr:cNvPr id="600" name="楕円 599">
          <a:extLst>
            <a:ext uri="{FF2B5EF4-FFF2-40B4-BE49-F238E27FC236}">
              <a16:creationId xmlns:a16="http://schemas.microsoft.com/office/drawing/2014/main" id="{4B05C93E-CA57-4B0B-A905-28210DC25F0B}"/>
            </a:ext>
          </a:extLst>
        </xdr:cNvPr>
        <xdr:cNvSpPr/>
      </xdr:nvSpPr>
      <xdr:spPr>
        <a:xfrm>
          <a:off x="16388080" y="68939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71517</xdr:rowOff>
    </xdr:from>
    <xdr:to>
      <xdr:col>102</xdr:col>
      <xdr:colOff>114300</xdr:colOff>
      <xdr:row>41</xdr:row>
      <xdr:rowOff>75461</xdr:rowOff>
    </xdr:to>
    <xdr:cxnSp macro="">
      <xdr:nvCxnSpPr>
        <xdr:cNvPr id="601" name="直線コネクタ 600">
          <a:extLst>
            <a:ext uri="{FF2B5EF4-FFF2-40B4-BE49-F238E27FC236}">
              <a16:creationId xmlns:a16="http://schemas.microsoft.com/office/drawing/2014/main" id="{F9E60898-303A-473E-A357-26B9EDA91A4D}"/>
            </a:ext>
          </a:extLst>
        </xdr:cNvPr>
        <xdr:cNvCxnSpPr/>
      </xdr:nvCxnSpPr>
      <xdr:spPr>
        <a:xfrm>
          <a:off x="16431260" y="6944757"/>
          <a:ext cx="78232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1DC8185D-15D0-4065-A3B0-7E20DD8BB3AC}"/>
            </a:ext>
          </a:extLst>
        </xdr:cNvPr>
        <xdr:cNvSpPr txBox="1"/>
      </xdr:nvSpPr>
      <xdr:spPr>
        <a:xfrm>
          <a:off x="18528811" y="649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99529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702FADDB-4085-4B01-A87D-0F916869D59D}"/>
            </a:ext>
          </a:extLst>
        </xdr:cNvPr>
        <xdr:cNvSpPr txBox="1"/>
      </xdr:nvSpPr>
      <xdr:spPr>
        <a:xfrm>
          <a:off x="17766811" y="64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98695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C16867AD-D979-4D48-98D0-8ED30EA9F69B}"/>
            </a:ext>
          </a:extLst>
        </xdr:cNvPr>
        <xdr:cNvSpPr txBox="1"/>
      </xdr:nvSpPr>
      <xdr:spPr>
        <a:xfrm>
          <a:off x="16969251" y="646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DCC15E71-FD19-4ECB-B9EE-9E0D24F45751}"/>
            </a:ext>
          </a:extLst>
        </xdr:cNvPr>
        <xdr:cNvSpPr txBox="1"/>
      </xdr:nvSpPr>
      <xdr:spPr>
        <a:xfrm>
          <a:off x="16194551" y="64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119197</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E6DBAAA1-9698-477D-899E-690BDA17E939}"/>
            </a:ext>
          </a:extLst>
        </xdr:cNvPr>
        <xdr:cNvSpPr txBox="1"/>
      </xdr:nvSpPr>
      <xdr:spPr>
        <a:xfrm>
          <a:off x="18528811" y="69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118649</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364E1B27-9BB8-4577-823D-A667D0637CF5}"/>
            </a:ext>
          </a:extLst>
        </xdr:cNvPr>
        <xdr:cNvSpPr txBox="1"/>
      </xdr:nvSpPr>
      <xdr:spPr>
        <a:xfrm>
          <a:off x="17766811" y="69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117388</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D000EAB7-060C-4DB3-8246-F5C53C20D715}"/>
            </a:ext>
          </a:extLst>
        </xdr:cNvPr>
        <xdr:cNvSpPr txBox="1"/>
      </xdr:nvSpPr>
      <xdr:spPr>
        <a:xfrm>
          <a:off x="16969251" y="699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113444</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78FE1711-5CC4-4C0D-B9A4-84ED35A8E471}"/>
            </a:ext>
          </a:extLst>
        </xdr:cNvPr>
        <xdr:cNvSpPr txBox="1"/>
      </xdr:nvSpPr>
      <xdr:spPr>
        <a:xfrm>
          <a:off x="16194551" y="698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6438E23B-CC0A-4CFF-8138-A9BF36F644C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AECABB7F-7F94-4696-97A5-DA007D909D3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8E499EF4-FAC8-4B76-A0EB-53EBC98DA1E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FACF10D4-9357-4041-8701-64AC2E81565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C1457C13-103E-4764-8A2B-F4B330FFDE6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3DE6D6D8-A1E4-4EC9-BC78-BB7A4FB861A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5B130AA0-005B-435A-8315-67F23C37587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7382A040-6702-49C5-B845-DE6641BE505B}"/>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a:extLst>
            <a:ext uri="{FF2B5EF4-FFF2-40B4-BE49-F238E27FC236}">
              <a16:creationId xmlns:a16="http://schemas.microsoft.com/office/drawing/2014/main" id="{5374C407-6C02-4129-A792-3FAF081B6DB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a:extLst>
            <a:ext uri="{FF2B5EF4-FFF2-40B4-BE49-F238E27FC236}">
              <a16:creationId xmlns:a16="http://schemas.microsoft.com/office/drawing/2014/main" id="{E7681BB6-288F-4721-A6A0-DD1EFB1E5A0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a:extLst>
            <a:ext uri="{FF2B5EF4-FFF2-40B4-BE49-F238E27FC236}">
              <a16:creationId xmlns:a16="http://schemas.microsoft.com/office/drawing/2014/main" id="{A538015B-7588-4A15-80A9-51AF7607266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a:extLst>
            <a:ext uri="{FF2B5EF4-FFF2-40B4-BE49-F238E27FC236}">
              <a16:creationId xmlns:a16="http://schemas.microsoft.com/office/drawing/2014/main" id="{33E5AC0F-DABA-44DD-B45A-FFE61BE2573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a:extLst>
            <a:ext uri="{FF2B5EF4-FFF2-40B4-BE49-F238E27FC236}">
              <a16:creationId xmlns:a16="http://schemas.microsoft.com/office/drawing/2014/main" id="{317C93B8-3F4A-4EA3-BA44-A135BF4AAAE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a:extLst>
            <a:ext uri="{FF2B5EF4-FFF2-40B4-BE49-F238E27FC236}">
              <a16:creationId xmlns:a16="http://schemas.microsoft.com/office/drawing/2014/main" id="{96A3087A-CA6F-4424-B71E-7FDC1572697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a:extLst>
            <a:ext uri="{FF2B5EF4-FFF2-40B4-BE49-F238E27FC236}">
              <a16:creationId xmlns:a16="http://schemas.microsoft.com/office/drawing/2014/main" id="{5779150E-19CA-4B5E-9B19-2CFF3DD0CF1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a:extLst>
            <a:ext uri="{FF2B5EF4-FFF2-40B4-BE49-F238E27FC236}">
              <a16:creationId xmlns:a16="http://schemas.microsoft.com/office/drawing/2014/main" id="{A6859AB3-CF27-4AE4-BAB8-8DA72783EF21}"/>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983AC4CC-54D9-46A3-8FD8-691DC16FDB2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B73DDE7B-1E7F-4BB6-8DCF-F7B3E31D9F8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BA24B8CF-4E66-4605-8BEC-4569C9D0C51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833AD3A5-BB4B-4143-933A-98E3FF156A7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88CA0FEE-C3B5-46AA-8D7F-983B205E2B7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197A9B83-260D-4F5C-A287-8CDBB782517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8118C6C0-53B9-4DDA-9395-288E8D032F6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52A7AB2C-5298-4F36-BD39-6A12B7A5768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8835D5F5-F1D6-4A09-95FC-5D17C9F7D21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A5E52568-FD1B-4E7C-9855-9DAF19D39CD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4D7648E8-A1AB-4F3B-9F91-903BF661594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8C22B9E6-9A8A-42F4-80D4-37EFA4F6738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6A773302-356E-42D7-8EF8-DD689FDEE04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AA501CFD-FBFC-4314-9D03-5AFCB5AB59E8}"/>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D0E1F3F7-98BF-4124-9ABA-4290F0217D2B}"/>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DB81CCEC-ECB5-4DC7-8977-8D98852E196C}"/>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7051D4D2-2844-40D8-A522-90440C5BD4FB}"/>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E7FB7D19-E8A4-4F24-93DF-2920D1317223}"/>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2D103616-3911-4D2D-99FC-E51DD0039A1D}"/>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B1520032-A643-4585-8349-C0AF9D4234EC}"/>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8335BE07-D610-4FAF-9059-F301580BF436}"/>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8B74D87A-6312-4C36-9EC2-ADEE2367232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D06D5E2E-EC3A-4980-B420-0E60E1BEABD5}"/>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E85CDA99-231A-4101-B795-694F1FCA3FF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650" name="直線コネクタ 649">
          <a:extLst>
            <a:ext uri="{FF2B5EF4-FFF2-40B4-BE49-F238E27FC236}">
              <a16:creationId xmlns:a16="http://schemas.microsoft.com/office/drawing/2014/main" id="{ECDD400E-0E73-4E01-BC4C-C4BFCCA3B4C1}"/>
            </a:ext>
          </a:extLst>
        </xdr:cNvPr>
        <xdr:cNvCxnSpPr/>
      </xdr:nvCxnSpPr>
      <xdr:spPr>
        <a:xfrm flipV="1">
          <a:off x="14375764" y="12978766"/>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D4658636-89D2-48CD-81A8-E55E4484A81B}"/>
            </a:ext>
          </a:extLst>
        </xdr:cNvPr>
        <xdr:cNvSpPr txBox="1"/>
      </xdr:nvSpPr>
      <xdr:spPr>
        <a:xfrm>
          <a:off x="1441450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652" name="直線コネクタ 651">
          <a:extLst>
            <a:ext uri="{FF2B5EF4-FFF2-40B4-BE49-F238E27FC236}">
              <a16:creationId xmlns:a16="http://schemas.microsoft.com/office/drawing/2014/main" id="{531FCB08-2B83-4AC3-857A-5217F2E8BA6E}"/>
            </a:ext>
          </a:extLst>
        </xdr:cNvPr>
        <xdr:cNvCxnSpPr/>
      </xdr:nvCxnSpPr>
      <xdr:spPr>
        <a:xfrm>
          <a:off x="14287500" y="1449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887A11B5-585B-491E-BC98-7D901D0F3041}"/>
            </a:ext>
          </a:extLst>
        </xdr:cNvPr>
        <xdr:cNvSpPr txBox="1"/>
      </xdr:nvSpPr>
      <xdr:spPr>
        <a:xfrm>
          <a:off x="14414500" y="1275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654" name="直線コネクタ 653">
          <a:extLst>
            <a:ext uri="{FF2B5EF4-FFF2-40B4-BE49-F238E27FC236}">
              <a16:creationId xmlns:a16="http://schemas.microsoft.com/office/drawing/2014/main" id="{991AF2DE-2017-44FA-85C6-49F4801CFB58}"/>
            </a:ext>
          </a:extLst>
        </xdr:cNvPr>
        <xdr:cNvCxnSpPr/>
      </xdr:nvCxnSpPr>
      <xdr:spPr>
        <a:xfrm>
          <a:off x="14287500" y="1297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974F7A47-9DDE-450F-9B6E-8F1F3A98FDBC}"/>
            </a:ext>
          </a:extLst>
        </xdr:cNvPr>
        <xdr:cNvSpPr txBox="1"/>
      </xdr:nvSpPr>
      <xdr:spPr>
        <a:xfrm>
          <a:off x="14414500" y="13746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656" name="フローチャート: 判断 655">
          <a:extLst>
            <a:ext uri="{FF2B5EF4-FFF2-40B4-BE49-F238E27FC236}">
              <a16:creationId xmlns:a16="http://schemas.microsoft.com/office/drawing/2014/main" id="{1BD7FDEE-4CF4-474C-B653-88A25F03DD3B}"/>
            </a:ext>
          </a:extLst>
        </xdr:cNvPr>
        <xdr:cNvSpPr/>
      </xdr:nvSpPr>
      <xdr:spPr>
        <a:xfrm>
          <a:off x="14325600" y="137642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57" name="フローチャート: 判断 656">
          <a:extLst>
            <a:ext uri="{FF2B5EF4-FFF2-40B4-BE49-F238E27FC236}">
              <a16:creationId xmlns:a16="http://schemas.microsoft.com/office/drawing/2014/main" id="{312389A6-030B-4183-ACCD-738CEE4CE7E0}"/>
            </a:ext>
          </a:extLst>
        </xdr:cNvPr>
        <xdr:cNvSpPr/>
      </xdr:nvSpPr>
      <xdr:spPr>
        <a:xfrm>
          <a:off x="1357884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58" name="フローチャート: 判断 657">
          <a:extLst>
            <a:ext uri="{FF2B5EF4-FFF2-40B4-BE49-F238E27FC236}">
              <a16:creationId xmlns:a16="http://schemas.microsoft.com/office/drawing/2014/main" id="{5B2437A4-35BA-49D4-887C-6C275D776252}"/>
            </a:ext>
          </a:extLst>
        </xdr:cNvPr>
        <xdr:cNvSpPr/>
      </xdr:nvSpPr>
      <xdr:spPr>
        <a:xfrm>
          <a:off x="1280414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659" name="フローチャート: 判断 658">
          <a:extLst>
            <a:ext uri="{FF2B5EF4-FFF2-40B4-BE49-F238E27FC236}">
              <a16:creationId xmlns:a16="http://schemas.microsoft.com/office/drawing/2014/main" id="{004A9E5B-59B2-481D-A969-465D64AF9A4B}"/>
            </a:ext>
          </a:extLst>
        </xdr:cNvPr>
        <xdr:cNvSpPr/>
      </xdr:nvSpPr>
      <xdr:spPr>
        <a:xfrm>
          <a:off x="12029440" y="13739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60" name="フローチャート: 判断 659">
          <a:extLst>
            <a:ext uri="{FF2B5EF4-FFF2-40B4-BE49-F238E27FC236}">
              <a16:creationId xmlns:a16="http://schemas.microsoft.com/office/drawing/2014/main" id="{A6661125-B799-45F4-A1FA-9CA2DAB156E0}"/>
            </a:ext>
          </a:extLst>
        </xdr:cNvPr>
        <xdr:cNvSpPr/>
      </xdr:nvSpPr>
      <xdr:spPr>
        <a:xfrm>
          <a:off x="1123188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E350D5D-8681-49E6-ABD3-082B79EFCD9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8199856-3BA9-4F72-B8C9-E224E289E32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61D6F1C-2963-42BE-BB32-95BC819425E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41CE73A-DDD1-4C37-BF46-9DC900E2087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4F923E0-5F53-4747-9E84-98683EB1A64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666" name="楕円 665">
          <a:extLst>
            <a:ext uri="{FF2B5EF4-FFF2-40B4-BE49-F238E27FC236}">
              <a16:creationId xmlns:a16="http://schemas.microsoft.com/office/drawing/2014/main" id="{A6EBC32E-A8A7-42A6-9D29-350D97F56E4A}"/>
            </a:ext>
          </a:extLst>
        </xdr:cNvPr>
        <xdr:cNvSpPr/>
      </xdr:nvSpPr>
      <xdr:spPr>
        <a:xfrm>
          <a:off x="14325600" y="136118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C938F6DB-BDA3-47B6-85E7-2C1CF31BF797}"/>
            </a:ext>
          </a:extLst>
        </xdr:cNvPr>
        <xdr:cNvSpPr txBox="1"/>
      </xdr:nvSpPr>
      <xdr:spPr>
        <a:xfrm>
          <a:off x="14414500"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156845</xdr:rowOff>
    </xdr:from>
    <xdr:to>
      <xdr:col>81</xdr:col>
      <xdr:colOff>101600</xdr:colOff>
      <xdr:row>81</xdr:row>
      <xdr:rowOff>86995</xdr:rowOff>
    </xdr:to>
    <xdr:sp macro="" textlink="">
      <xdr:nvSpPr>
        <xdr:cNvPr id="668" name="楕円 667">
          <a:extLst>
            <a:ext uri="{FF2B5EF4-FFF2-40B4-BE49-F238E27FC236}">
              <a16:creationId xmlns:a16="http://schemas.microsoft.com/office/drawing/2014/main" id="{305029ED-92C5-4347-A611-763A41FD153F}"/>
            </a:ext>
          </a:extLst>
        </xdr:cNvPr>
        <xdr:cNvSpPr/>
      </xdr:nvSpPr>
      <xdr:spPr>
        <a:xfrm>
          <a:off x="13578840" y="13568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36195</xdr:rowOff>
    </xdr:from>
    <xdr:to>
      <xdr:col>85</xdr:col>
      <xdr:colOff>127000</xdr:colOff>
      <xdr:row>81</xdr:row>
      <xdr:rowOff>83820</xdr:rowOff>
    </xdr:to>
    <xdr:cxnSp macro="">
      <xdr:nvCxnSpPr>
        <xdr:cNvPr id="669" name="直線コネクタ 668">
          <a:extLst>
            <a:ext uri="{FF2B5EF4-FFF2-40B4-BE49-F238E27FC236}">
              <a16:creationId xmlns:a16="http://schemas.microsoft.com/office/drawing/2014/main" id="{36050F52-40D3-40D7-B2D6-8461A30BED63}"/>
            </a:ext>
          </a:extLst>
        </xdr:cNvPr>
        <xdr:cNvCxnSpPr/>
      </xdr:nvCxnSpPr>
      <xdr:spPr>
        <a:xfrm>
          <a:off x="13629640" y="13615035"/>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70" name="楕円 669">
          <a:extLst>
            <a:ext uri="{FF2B5EF4-FFF2-40B4-BE49-F238E27FC236}">
              <a16:creationId xmlns:a16="http://schemas.microsoft.com/office/drawing/2014/main" id="{F551D856-324F-4AC8-AB43-99FB8785C524}"/>
            </a:ext>
          </a:extLst>
        </xdr:cNvPr>
        <xdr:cNvSpPr/>
      </xdr:nvSpPr>
      <xdr:spPr>
        <a:xfrm>
          <a:off x="12804140" y="1408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36195</xdr:rowOff>
    </xdr:from>
    <xdr:to>
      <xdr:col>81</xdr:col>
      <xdr:colOff>50800</xdr:colOff>
      <xdr:row>84</xdr:row>
      <xdr:rowOff>45720</xdr:rowOff>
    </xdr:to>
    <xdr:cxnSp macro="">
      <xdr:nvCxnSpPr>
        <xdr:cNvPr id="671" name="直線コネクタ 670">
          <a:extLst>
            <a:ext uri="{FF2B5EF4-FFF2-40B4-BE49-F238E27FC236}">
              <a16:creationId xmlns:a16="http://schemas.microsoft.com/office/drawing/2014/main" id="{D724BD8A-55C3-495F-965A-07F8737C16D3}"/>
            </a:ext>
          </a:extLst>
        </xdr:cNvPr>
        <xdr:cNvCxnSpPr/>
      </xdr:nvCxnSpPr>
      <xdr:spPr>
        <a:xfrm flipV="1">
          <a:off x="12854940" y="13615035"/>
          <a:ext cx="774700" cy="5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128270</xdr:rowOff>
    </xdr:from>
    <xdr:to>
      <xdr:col>72</xdr:col>
      <xdr:colOff>38100</xdr:colOff>
      <xdr:row>81</xdr:row>
      <xdr:rowOff>58420</xdr:rowOff>
    </xdr:to>
    <xdr:sp macro="" textlink="">
      <xdr:nvSpPr>
        <xdr:cNvPr id="672" name="楕円 671">
          <a:extLst>
            <a:ext uri="{FF2B5EF4-FFF2-40B4-BE49-F238E27FC236}">
              <a16:creationId xmlns:a16="http://schemas.microsoft.com/office/drawing/2014/main" id="{7CD1A0D4-CA99-4F74-B77C-71DF3790C40F}"/>
            </a:ext>
          </a:extLst>
        </xdr:cNvPr>
        <xdr:cNvSpPr/>
      </xdr:nvSpPr>
      <xdr:spPr>
        <a:xfrm>
          <a:off x="12029440" y="13539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7620</xdr:rowOff>
    </xdr:from>
    <xdr:to>
      <xdr:col>76</xdr:col>
      <xdr:colOff>114300</xdr:colOff>
      <xdr:row>84</xdr:row>
      <xdr:rowOff>45720</xdr:rowOff>
    </xdr:to>
    <xdr:cxnSp macro="">
      <xdr:nvCxnSpPr>
        <xdr:cNvPr id="673" name="直線コネクタ 672">
          <a:extLst>
            <a:ext uri="{FF2B5EF4-FFF2-40B4-BE49-F238E27FC236}">
              <a16:creationId xmlns:a16="http://schemas.microsoft.com/office/drawing/2014/main" id="{257C0262-D145-4ACD-A4EA-2F492E6D2369}"/>
            </a:ext>
          </a:extLst>
        </xdr:cNvPr>
        <xdr:cNvCxnSpPr/>
      </xdr:nvCxnSpPr>
      <xdr:spPr>
        <a:xfrm>
          <a:off x="12072620" y="13586460"/>
          <a:ext cx="78232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636</xdr:rowOff>
    </xdr:from>
    <xdr:to>
      <xdr:col>67</xdr:col>
      <xdr:colOff>101600</xdr:colOff>
      <xdr:row>81</xdr:row>
      <xdr:rowOff>102236</xdr:rowOff>
    </xdr:to>
    <xdr:sp macro="" textlink="">
      <xdr:nvSpPr>
        <xdr:cNvPr id="674" name="楕円 673">
          <a:extLst>
            <a:ext uri="{FF2B5EF4-FFF2-40B4-BE49-F238E27FC236}">
              <a16:creationId xmlns:a16="http://schemas.microsoft.com/office/drawing/2014/main" id="{DFEB08DC-D057-4358-8D00-9403E13AD1E7}"/>
            </a:ext>
          </a:extLst>
        </xdr:cNvPr>
        <xdr:cNvSpPr/>
      </xdr:nvSpPr>
      <xdr:spPr>
        <a:xfrm>
          <a:off x="11231880" y="135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7620</xdr:rowOff>
    </xdr:from>
    <xdr:to>
      <xdr:col>71</xdr:col>
      <xdr:colOff>177800</xdr:colOff>
      <xdr:row>81</xdr:row>
      <xdr:rowOff>51436</xdr:rowOff>
    </xdr:to>
    <xdr:cxnSp macro="">
      <xdr:nvCxnSpPr>
        <xdr:cNvPr id="675" name="直線コネクタ 674">
          <a:extLst>
            <a:ext uri="{FF2B5EF4-FFF2-40B4-BE49-F238E27FC236}">
              <a16:creationId xmlns:a16="http://schemas.microsoft.com/office/drawing/2014/main" id="{C6D10AED-C9C7-4CEF-BFE3-99C67AF839C6}"/>
            </a:ext>
          </a:extLst>
        </xdr:cNvPr>
        <xdr:cNvCxnSpPr/>
      </xdr:nvCxnSpPr>
      <xdr:spPr>
        <a:xfrm flipV="1">
          <a:off x="11282680" y="13586460"/>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676" name="n_1aveValue【消防施設】&#10;有形固定資産減価償却率">
          <a:extLst>
            <a:ext uri="{FF2B5EF4-FFF2-40B4-BE49-F238E27FC236}">
              <a16:creationId xmlns:a16="http://schemas.microsoft.com/office/drawing/2014/main" id="{89F1525F-DDCC-43AF-A035-49866E2D5F23}"/>
            </a:ext>
          </a:extLst>
        </xdr:cNvPr>
        <xdr:cNvSpPr txBox="1"/>
      </xdr:nvSpPr>
      <xdr:spPr>
        <a:xfrm>
          <a:off x="13437244" y="1381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677" name="n_2aveValue【消防施設】&#10;有形固定資産減価償却率">
          <a:extLst>
            <a:ext uri="{FF2B5EF4-FFF2-40B4-BE49-F238E27FC236}">
              <a16:creationId xmlns:a16="http://schemas.microsoft.com/office/drawing/2014/main" id="{36F16F75-D72A-4C39-BB7E-DCFB3058AFFC}"/>
            </a:ext>
          </a:extLst>
        </xdr:cNvPr>
        <xdr:cNvSpPr txBox="1"/>
      </xdr:nvSpPr>
      <xdr:spPr>
        <a:xfrm>
          <a:off x="126752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678" name="n_3aveValue【消防施設】&#10;有形固定資産減価償却率">
          <a:extLst>
            <a:ext uri="{FF2B5EF4-FFF2-40B4-BE49-F238E27FC236}">
              <a16:creationId xmlns:a16="http://schemas.microsoft.com/office/drawing/2014/main" id="{68605C96-DD2C-4A4A-8693-DC217C9A10B1}"/>
            </a:ext>
          </a:extLst>
        </xdr:cNvPr>
        <xdr:cNvSpPr txBox="1"/>
      </xdr:nvSpPr>
      <xdr:spPr>
        <a:xfrm>
          <a:off x="11900544"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679" name="n_4aveValue【消防施設】&#10;有形固定資産減価償却率">
          <a:extLst>
            <a:ext uri="{FF2B5EF4-FFF2-40B4-BE49-F238E27FC236}">
              <a16:creationId xmlns:a16="http://schemas.microsoft.com/office/drawing/2014/main" id="{5ED05A07-6A26-4381-A978-096F2F45BB65}"/>
            </a:ext>
          </a:extLst>
        </xdr:cNvPr>
        <xdr:cNvSpPr txBox="1"/>
      </xdr:nvSpPr>
      <xdr:spPr>
        <a:xfrm>
          <a:off x="1110298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103522</xdr:rowOff>
    </xdr:from>
    <xdr:ext cx="405111" cy="259045"/>
    <xdr:sp macro="" textlink="">
      <xdr:nvSpPr>
        <xdr:cNvPr id="680" name="n_1mainValue【消防施設】&#10;有形固定資産減価償却率">
          <a:extLst>
            <a:ext uri="{FF2B5EF4-FFF2-40B4-BE49-F238E27FC236}">
              <a16:creationId xmlns:a16="http://schemas.microsoft.com/office/drawing/2014/main" id="{B16999DD-78A3-4D79-B56F-03BC6075DF07}"/>
            </a:ext>
          </a:extLst>
        </xdr:cNvPr>
        <xdr:cNvSpPr txBox="1"/>
      </xdr:nvSpPr>
      <xdr:spPr>
        <a:xfrm>
          <a:off x="134372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681" name="n_2mainValue【消防施設】&#10;有形固定資産減価償却率">
          <a:extLst>
            <a:ext uri="{FF2B5EF4-FFF2-40B4-BE49-F238E27FC236}">
              <a16:creationId xmlns:a16="http://schemas.microsoft.com/office/drawing/2014/main" id="{27781205-0370-4019-ACA6-7562E2A34B6B}"/>
            </a:ext>
          </a:extLst>
        </xdr:cNvPr>
        <xdr:cNvSpPr txBox="1"/>
      </xdr:nvSpPr>
      <xdr:spPr>
        <a:xfrm>
          <a:off x="126752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74947</xdr:rowOff>
    </xdr:from>
    <xdr:ext cx="405111" cy="259045"/>
    <xdr:sp macro="" textlink="">
      <xdr:nvSpPr>
        <xdr:cNvPr id="682" name="n_3mainValue【消防施設】&#10;有形固定資産減価償却率">
          <a:extLst>
            <a:ext uri="{FF2B5EF4-FFF2-40B4-BE49-F238E27FC236}">
              <a16:creationId xmlns:a16="http://schemas.microsoft.com/office/drawing/2014/main" id="{2EC48D79-C4BC-41CD-92C5-63393FDF5438}"/>
            </a:ext>
          </a:extLst>
        </xdr:cNvPr>
        <xdr:cNvSpPr txBox="1"/>
      </xdr:nvSpPr>
      <xdr:spPr>
        <a:xfrm>
          <a:off x="119005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118763</xdr:rowOff>
    </xdr:from>
    <xdr:ext cx="405111" cy="259045"/>
    <xdr:sp macro="" textlink="">
      <xdr:nvSpPr>
        <xdr:cNvPr id="683" name="n_4mainValue【消防施設】&#10;有形固定資産減価償却率">
          <a:extLst>
            <a:ext uri="{FF2B5EF4-FFF2-40B4-BE49-F238E27FC236}">
              <a16:creationId xmlns:a16="http://schemas.microsoft.com/office/drawing/2014/main" id="{86FFC4BF-82E4-44AC-9AF9-B45DB82B5403}"/>
            </a:ext>
          </a:extLst>
        </xdr:cNvPr>
        <xdr:cNvSpPr txBox="1"/>
      </xdr:nvSpPr>
      <xdr:spPr>
        <a:xfrm>
          <a:off x="11102984" y="1336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907B16D-EB96-4B09-B6E4-44020E9DBE2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9AF7C4A6-2659-40D0-AC3F-BBD9FC9ED62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4D5AD10D-0435-41A7-A750-1D6D679B00D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A33F3214-82BC-4473-921B-8170538C907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375804C8-3BE3-468D-AF0E-7B59A3C3D98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5153C8DB-E7D9-4B4D-835C-E6C792EC4AB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60C5494F-6628-47F1-99C4-B42B8F923A4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A07AF0D8-4713-4DDC-AAF1-566CE89DC20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54746FD-99BF-456D-87D1-FCDF38B3301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E943C93A-B586-41C3-B735-BE01E9C2E15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4" name="直線コネクタ 693">
          <a:extLst>
            <a:ext uri="{FF2B5EF4-FFF2-40B4-BE49-F238E27FC236}">
              <a16:creationId xmlns:a16="http://schemas.microsoft.com/office/drawing/2014/main" id="{E47C0E55-7CE9-42B8-BFE3-7E5FA0FB9CAF}"/>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5" name="テキスト ボックス 694">
          <a:extLst>
            <a:ext uri="{FF2B5EF4-FFF2-40B4-BE49-F238E27FC236}">
              <a16:creationId xmlns:a16="http://schemas.microsoft.com/office/drawing/2014/main" id="{6A1EDEBA-062D-4616-8869-1DD208807B0F}"/>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87C0B7E6-226A-452A-B3B5-86DD89933C61}"/>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327D542-5EBD-4F92-B8B7-84D36669E92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8" name="直線コネクタ 697">
          <a:extLst>
            <a:ext uri="{FF2B5EF4-FFF2-40B4-BE49-F238E27FC236}">
              <a16:creationId xmlns:a16="http://schemas.microsoft.com/office/drawing/2014/main" id="{C299AAF4-64A1-43B4-AE48-ED6930A20FFC}"/>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9" name="テキスト ボックス 698">
          <a:extLst>
            <a:ext uri="{FF2B5EF4-FFF2-40B4-BE49-F238E27FC236}">
              <a16:creationId xmlns:a16="http://schemas.microsoft.com/office/drawing/2014/main" id="{76514189-6827-4AED-B398-2B0A2B9C3A1D}"/>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D4745C0A-FC61-40ED-9DF4-E846494C7F8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6A0F765-E9E8-4B01-A886-8CD48585FB6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100C19C3-3CD7-4455-9E34-0BCCC060E72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703" name="直線コネクタ 702">
          <a:extLst>
            <a:ext uri="{FF2B5EF4-FFF2-40B4-BE49-F238E27FC236}">
              <a16:creationId xmlns:a16="http://schemas.microsoft.com/office/drawing/2014/main" id="{3A94D5E0-B4F7-4E00-A680-E9BF25EE36B6}"/>
            </a:ext>
          </a:extLst>
        </xdr:cNvPr>
        <xdr:cNvCxnSpPr/>
      </xdr:nvCxnSpPr>
      <xdr:spPr>
        <a:xfrm flipV="1">
          <a:off x="19509104" y="13108306"/>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704" name="【消防施設】&#10;一人当たり面積最小値テキスト">
          <a:extLst>
            <a:ext uri="{FF2B5EF4-FFF2-40B4-BE49-F238E27FC236}">
              <a16:creationId xmlns:a16="http://schemas.microsoft.com/office/drawing/2014/main" id="{A1392E89-BBED-4B4C-BDEE-816DB1C23F38}"/>
            </a:ext>
          </a:extLst>
        </xdr:cNvPr>
        <xdr:cNvSpPr txBox="1"/>
      </xdr:nvSpPr>
      <xdr:spPr>
        <a:xfrm>
          <a:off x="19547840" y="143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705" name="直線コネクタ 704">
          <a:extLst>
            <a:ext uri="{FF2B5EF4-FFF2-40B4-BE49-F238E27FC236}">
              <a16:creationId xmlns:a16="http://schemas.microsoft.com/office/drawing/2014/main" id="{4BBEB278-CB70-4E3F-9B25-460EC8136B16}"/>
            </a:ext>
          </a:extLst>
        </xdr:cNvPr>
        <xdr:cNvCxnSpPr/>
      </xdr:nvCxnSpPr>
      <xdr:spPr>
        <a:xfrm>
          <a:off x="19443700" y="1430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706" name="【消防施設】&#10;一人当たり面積最大値テキスト">
          <a:extLst>
            <a:ext uri="{FF2B5EF4-FFF2-40B4-BE49-F238E27FC236}">
              <a16:creationId xmlns:a16="http://schemas.microsoft.com/office/drawing/2014/main" id="{7D1BD6E1-D945-41E1-91A4-0551903DE9F8}"/>
            </a:ext>
          </a:extLst>
        </xdr:cNvPr>
        <xdr:cNvSpPr txBox="1"/>
      </xdr:nvSpPr>
      <xdr:spPr>
        <a:xfrm>
          <a:off x="19547840" y="128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707" name="直線コネクタ 706">
          <a:extLst>
            <a:ext uri="{FF2B5EF4-FFF2-40B4-BE49-F238E27FC236}">
              <a16:creationId xmlns:a16="http://schemas.microsoft.com/office/drawing/2014/main" id="{66587B78-5EC4-4DE5-A5EC-BFB6CF15B68A}"/>
            </a:ext>
          </a:extLst>
        </xdr:cNvPr>
        <xdr:cNvCxnSpPr/>
      </xdr:nvCxnSpPr>
      <xdr:spPr>
        <a:xfrm>
          <a:off x="19443700" y="13108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708" name="【消防施設】&#10;一人当たり面積平均値テキスト">
          <a:extLst>
            <a:ext uri="{FF2B5EF4-FFF2-40B4-BE49-F238E27FC236}">
              <a16:creationId xmlns:a16="http://schemas.microsoft.com/office/drawing/2014/main" id="{BBF1849F-E8CD-44A1-BF73-2C90212A5ACD}"/>
            </a:ext>
          </a:extLst>
        </xdr:cNvPr>
        <xdr:cNvSpPr txBox="1"/>
      </xdr:nvSpPr>
      <xdr:spPr>
        <a:xfrm>
          <a:off x="19547840" y="1365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09" name="フローチャート: 判断 708">
          <a:extLst>
            <a:ext uri="{FF2B5EF4-FFF2-40B4-BE49-F238E27FC236}">
              <a16:creationId xmlns:a16="http://schemas.microsoft.com/office/drawing/2014/main" id="{92FEAFBF-F0F6-4659-A7B9-E3BC4D96CC5B}"/>
            </a:ext>
          </a:extLst>
        </xdr:cNvPr>
        <xdr:cNvSpPr/>
      </xdr:nvSpPr>
      <xdr:spPr>
        <a:xfrm>
          <a:off x="1945894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710" name="フローチャート: 判断 709">
          <a:extLst>
            <a:ext uri="{FF2B5EF4-FFF2-40B4-BE49-F238E27FC236}">
              <a16:creationId xmlns:a16="http://schemas.microsoft.com/office/drawing/2014/main" id="{806DE6EB-6A81-487A-B656-28F105D4D7AE}"/>
            </a:ext>
          </a:extLst>
        </xdr:cNvPr>
        <xdr:cNvSpPr/>
      </xdr:nvSpPr>
      <xdr:spPr>
        <a:xfrm>
          <a:off x="18735040" y="137852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711" name="フローチャート: 判断 710">
          <a:extLst>
            <a:ext uri="{FF2B5EF4-FFF2-40B4-BE49-F238E27FC236}">
              <a16:creationId xmlns:a16="http://schemas.microsoft.com/office/drawing/2014/main" id="{A2927D04-9C9C-41D3-B583-5FC05028316B}"/>
            </a:ext>
          </a:extLst>
        </xdr:cNvPr>
        <xdr:cNvSpPr/>
      </xdr:nvSpPr>
      <xdr:spPr>
        <a:xfrm>
          <a:off x="1793748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712" name="フローチャート: 判断 711">
          <a:extLst>
            <a:ext uri="{FF2B5EF4-FFF2-40B4-BE49-F238E27FC236}">
              <a16:creationId xmlns:a16="http://schemas.microsoft.com/office/drawing/2014/main" id="{A41A0C40-1E4D-4D1B-A726-93E9090120DD}"/>
            </a:ext>
          </a:extLst>
        </xdr:cNvPr>
        <xdr:cNvSpPr/>
      </xdr:nvSpPr>
      <xdr:spPr>
        <a:xfrm>
          <a:off x="1716278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713" name="フローチャート: 判断 712">
          <a:extLst>
            <a:ext uri="{FF2B5EF4-FFF2-40B4-BE49-F238E27FC236}">
              <a16:creationId xmlns:a16="http://schemas.microsoft.com/office/drawing/2014/main" id="{B21A5DF3-665C-49FA-B019-F5A59754311A}"/>
            </a:ext>
          </a:extLst>
        </xdr:cNvPr>
        <xdr:cNvSpPr/>
      </xdr:nvSpPr>
      <xdr:spPr>
        <a:xfrm>
          <a:off x="16388080" y="13768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611AAC3F-96F0-4342-BE4C-26C93841BAD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CA0B7FC-2D0D-41DE-904E-E4302C110EA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83C4A4B0-0863-4BC5-8C63-B444EDEAA6D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DECF371-F759-4E31-9EF5-E445C5E6B27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7C09227-CABD-4DBE-AF1F-F692308B4C7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719" name="楕円 718">
          <a:extLst>
            <a:ext uri="{FF2B5EF4-FFF2-40B4-BE49-F238E27FC236}">
              <a16:creationId xmlns:a16="http://schemas.microsoft.com/office/drawing/2014/main" id="{7E5FC3B0-C974-47EF-B8CF-59FF7C412C0A}"/>
            </a:ext>
          </a:extLst>
        </xdr:cNvPr>
        <xdr:cNvSpPr/>
      </xdr:nvSpPr>
      <xdr:spPr>
        <a:xfrm>
          <a:off x="19458940" y="14038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102888</xdr:rowOff>
    </xdr:from>
    <xdr:ext cx="469744" cy="259045"/>
    <xdr:sp macro="" textlink="">
      <xdr:nvSpPr>
        <xdr:cNvPr id="720" name="【消防施設】&#10;一人当たり面積該当値テキスト">
          <a:extLst>
            <a:ext uri="{FF2B5EF4-FFF2-40B4-BE49-F238E27FC236}">
              <a16:creationId xmlns:a16="http://schemas.microsoft.com/office/drawing/2014/main" id="{3ADCFB6F-03A8-41CD-B2E1-50484EDF4A6C}"/>
            </a:ext>
          </a:extLst>
        </xdr:cNvPr>
        <xdr:cNvSpPr txBox="1"/>
      </xdr:nvSpPr>
      <xdr:spPr>
        <a:xfrm>
          <a:off x="19547840" y="140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118745</xdr:rowOff>
    </xdr:from>
    <xdr:to>
      <xdr:col>112</xdr:col>
      <xdr:colOff>38100</xdr:colOff>
      <xdr:row>84</xdr:row>
      <xdr:rowOff>48895</xdr:rowOff>
    </xdr:to>
    <xdr:sp macro="" textlink="">
      <xdr:nvSpPr>
        <xdr:cNvPr id="721" name="楕円 720">
          <a:extLst>
            <a:ext uri="{FF2B5EF4-FFF2-40B4-BE49-F238E27FC236}">
              <a16:creationId xmlns:a16="http://schemas.microsoft.com/office/drawing/2014/main" id="{E7A532A2-B689-47EE-99A8-F3FD0BD8E226}"/>
            </a:ext>
          </a:extLst>
        </xdr:cNvPr>
        <xdr:cNvSpPr/>
      </xdr:nvSpPr>
      <xdr:spPr>
        <a:xfrm>
          <a:off x="18735040" y="140328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169545</xdr:rowOff>
    </xdr:from>
    <xdr:to>
      <xdr:col>116</xdr:col>
      <xdr:colOff>63500</xdr:colOff>
      <xdr:row>84</xdr:row>
      <xdr:rowOff>3811</xdr:rowOff>
    </xdr:to>
    <xdr:cxnSp macro="">
      <xdr:nvCxnSpPr>
        <xdr:cNvPr id="722" name="直線コネクタ 721">
          <a:extLst>
            <a:ext uri="{FF2B5EF4-FFF2-40B4-BE49-F238E27FC236}">
              <a16:creationId xmlns:a16="http://schemas.microsoft.com/office/drawing/2014/main" id="{255E1771-FD46-489A-90D2-925CCB586D03}"/>
            </a:ext>
          </a:extLst>
        </xdr:cNvPr>
        <xdr:cNvCxnSpPr/>
      </xdr:nvCxnSpPr>
      <xdr:spPr>
        <a:xfrm>
          <a:off x="18778220" y="14083665"/>
          <a:ext cx="7315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118745</xdr:rowOff>
    </xdr:from>
    <xdr:to>
      <xdr:col>107</xdr:col>
      <xdr:colOff>101600</xdr:colOff>
      <xdr:row>84</xdr:row>
      <xdr:rowOff>48895</xdr:rowOff>
    </xdr:to>
    <xdr:sp macro="" textlink="">
      <xdr:nvSpPr>
        <xdr:cNvPr id="723" name="楕円 722">
          <a:extLst>
            <a:ext uri="{FF2B5EF4-FFF2-40B4-BE49-F238E27FC236}">
              <a16:creationId xmlns:a16="http://schemas.microsoft.com/office/drawing/2014/main" id="{D00DFE27-EFA8-4F2B-953B-091D76EBE660}"/>
            </a:ext>
          </a:extLst>
        </xdr:cNvPr>
        <xdr:cNvSpPr/>
      </xdr:nvSpPr>
      <xdr:spPr>
        <a:xfrm>
          <a:off x="17937480" y="1403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169545</xdr:rowOff>
    </xdr:from>
    <xdr:to>
      <xdr:col>111</xdr:col>
      <xdr:colOff>177800</xdr:colOff>
      <xdr:row>83</xdr:row>
      <xdr:rowOff>169545</xdr:rowOff>
    </xdr:to>
    <xdr:cxnSp macro="">
      <xdr:nvCxnSpPr>
        <xdr:cNvPr id="724" name="直線コネクタ 723">
          <a:extLst>
            <a:ext uri="{FF2B5EF4-FFF2-40B4-BE49-F238E27FC236}">
              <a16:creationId xmlns:a16="http://schemas.microsoft.com/office/drawing/2014/main" id="{6EDAD9E0-56B1-4478-80B6-70B57395B9EA}"/>
            </a:ext>
          </a:extLst>
        </xdr:cNvPr>
        <xdr:cNvCxnSpPr/>
      </xdr:nvCxnSpPr>
      <xdr:spPr>
        <a:xfrm>
          <a:off x="17988280" y="1408366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725" name="楕円 724">
          <a:extLst>
            <a:ext uri="{FF2B5EF4-FFF2-40B4-BE49-F238E27FC236}">
              <a16:creationId xmlns:a16="http://schemas.microsoft.com/office/drawing/2014/main" id="{03450FD2-3009-43A9-AB3D-9D76C21DCA94}"/>
            </a:ext>
          </a:extLst>
        </xdr:cNvPr>
        <xdr:cNvSpPr/>
      </xdr:nvSpPr>
      <xdr:spPr>
        <a:xfrm>
          <a:off x="17162780" y="14038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169545</xdr:rowOff>
    </xdr:from>
    <xdr:to>
      <xdr:col>107</xdr:col>
      <xdr:colOff>50800</xdr:colOff>
      <xdr:row>84</xdr:row>
      <xdr:rowOff>3811</xdr:rowOff>
    </xdr:to>
    <xdr:cxnSp macro="">
      <xdr:nvCxnSpPr>
        <xdr:cNvPr id="726" name="直線コネクタ 725">
          <a:extLst>
            <a:ext uri="{FF2B5EF4-FFF2-40B4-BE49-F238E27FC236}">
              <a16:creationId xmlns:a16="http://schemas.microsoft.com/office/drawing/2014/main" id="{3D0F28BD-910E-4CC2-A066-C6A6DFBA5C49}"/>
            </a:ext>
          </a:extLst>
        </xdr:cNvPr>
        <xdr:cNvCxnSpPr/>
      </xdr:nvCxnSpPr>
      <xdr:spPr>
        <a:xfrm flipV="1">
          <a:off x="17213580" y="14083665"/>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27" name="楕円 726">
          <a:extLst>
            <a:ext uri="{FF2B5EF4-FFF2-40B4-BE49-F238E27FC236}">
              <a16:creationId xmlns:a16="http://schemas.microsoft.com/office/drawing/2014/main" id="{0499416A-073F-430D-B89D-1A85A7C41A7D}"/>
            </a:ext>
          </a:extLst>
        </xdr:cNvPr>
        <xdr:cNvSpPr/>
      </xdr:nvSpPr>
      <xdr:spPr>
        <a:xfrm>
          <a:off x="16388080" y="14050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3811</xdr:rowOff>
    </xdr:from>
    <xdr:to>
      <xdr:col>102</xdr:col>
      <xdr:colOff>114300</xdr:colOff>
      <xdr:row>84</xdr:row>
      <xdr:rowOff>15239</xdr:rowOff>
    </xdr:to>
    <xdr:cxnSp macro="">
      <xdr:nvCxnSpPr>
        <xdr:cNvPr id="728" name="直線コネクタ 727">
          <a:extLst>
            <a:ext uri="{FF2B5EF4-FFF2-40B4-BE49-F238E27FC236}">
              <a16:creationId xmlns:a16="http://schemas.microsoft.com/office/drawing/2014/main" id="{B9D65DAF-D671-48F9-8138-136A13BCD854}"/>
            </a:ext>
          </a:extLst>
        </xdr:cNvPr>
        <xdr:cNvCxnSpPr/>
      </xdr:nvCxnSpPr>
      <xdr:spPr>
        <a:xfrm flipV="1">
          <a:off x="16431260" y="14085571"/>
          <a:ext cx="7823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729" name="n_1aveValue【消防施設】&#10;一人当たり面積">
          <a:extLst>
            <a:ext uri="{FF2B5EF4-FFF2-40B4-BE49-F238E27FC236}">
              <a16:creationId xmlns:a16="http://schemas.microsoft.com/office/drawing/2014/main" id="{50FEEE74-F88E-4D16-BF0C-FE9E322DAE70}"/>
            </a:ext>
          </a:extLst>
        </xdr:cNvPr>
        <xdr:cNvSpPr txBox="1"/>
      </xdr:nvSpPr>
      <xdr:spPr>
        <a:xfrm>
          <a:off x="18561127" y="1356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730" name="n_2aveValue【消防施設】&#10;一人当たり面積">
          <a:extLst>
            <a:ext uri="{FF2B5EF4-FFF2-40B4-BE49-F238E27FC236}">
              <a16:creationId xmlns:a16="http://schemas.microsoft.com/office/drawing/2014/main" id="{912E1CC1-ADBC-4DAB-9BD3-AECB06A0F566}"/>
            </a:ext>
          </a:extLst>
        </xdr:cNvPr>
        <xdr:cNvSpPr txBox="1"/>
      </xdr:nvSpPr>
      <xdr:spPr>
        <a:xfrm>
          <a:off x="17776267" y="1361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731" name="n_3aveValue【消防施設】&#10;一人当たり面積">
          <a:extLst>
            <a:ext uri="{FF2B5EF4-FFF2-40B4-BE49-F238E27FC236}">
              <a16:creationId xmlns:a16="http://schemas.microsoft.com/office/drawing/2014/main" id="{F385CD69-E30F-4A02-B7A6-21C40F0675AA}"/>
            </a:ext>
          </a:extLst>
        </xdr:cNvPr>
        <xdr:cNvSpPr txBox="1"/>
      </xdr:nvSpPr>
      <xdr:spPr>
        <a:xfrm>
          <a:off x="1700156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732" name="n_4aveValue【消防施設】&#10;一人当たり面積">
          <a:extLst>
            <a:ext uri="{FF2B5EF4-FFF2-40B4-BE49-F238E27FC236}">
              <a16:creationId xmlns:a16="http://schemas.microsoft.com/office/drawing/2014/main" id="{417A109C-2228-4E49-BFE1-E9D5EF305C52}"/>
            </a:ext>
          </a:extLst>
        </xdr:cNvPr>
        <xdr:cNvSpPr txBox="1"/>
      </xdr:nvSpPr>
      <xdr:spPr>
        <a:xfrm>
          <a:off x="16226867" y="135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40022</xdr:rowOff>
    </xdr:from>
    <xdr:ext cx="469744" cy="259045"/>
    <xdr:sp macro="" textlink="">
      <xdr:nvSpPr>
        <xdr:cNvPr id="733" name="n_1mainValue【消防施設】&#10;一人当たり面積">
          <a:extLst>
            <a:ext uri="{FF2B5EF4-FFF2-40B4-BE49-F238E27FC236}">
              <a16:creationId xmlns:a16="http://schemas.microsoft.com/office/drawing/2014/main" id="{4DADF8B8-6A9C-403B-AA8C-815287E6F1CD}"/>
            </a:ext>
          </a:extLst>
        </xdr:cNvPr>
        <xdr:cNvSpPr txBox="1"/>
      </xdr:nvSpPr>
      <xdr:spPr>
        <a:xfrm>
          <a:off x="18561127"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40022</xdr:rowOff>
    </xdr:from>
    <xdr:ext cx="469744" cy="259045"/>
    <xdr:sp macro="" textlink="">
      <xdr:nvSpPr>
        <xdr:cNvPr id="734" name="n_2mainValue【消防施設】&#10;一人当たり面積">
          <a:extLst>
            <a:ext uri="{FF2B5EF4-FFF2-40B4-BE49-F238E27FC236}">
              <a16:creationId xmlns:a16="http://schemas.microsoft.com/office/drawing/2014/main" id="{9E21B106-63C6-4742-BDB2-3C1F63346DB3}"/>
            </a:ext>
          </a:extLst>
        </xdr:cNvPr>
        <xdr:cNvSpPr txBox="1"/>
      </xdr:nvSpPr>
      <xdr:spPr>
        <a:xfrm>
          <a:off x="17776267"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45738</xdr:rowOff>
    </xdr:from>
    <xdr:ext cx="469744" cy="259045"/>
    <xdr:sp macro="" textlink="">
      <xdr:nvSpPr>
        <xdr:cNvPr id="735" name="n_3mainValue【消防施設】&#10;一人当たり面積">
          <a:extLst>
            <a:ext uri="{FF2B5EF4-FFF2-40B4-BE49-F238E27FC236}">
              <a16:creationId xmlns:a16="http://schemas.microsoft.com/office/drawing/2014/main" id="{A03435C0-F302-40EF-9F46-C787C0A83754}"/>
            </a:ext>
          </a:extLst>
        </xdr:cNvPr>
        <xdr:cNvSpPr txBox="1"/>
      </xdr:nvSpPr>
      <xdr:spPr>
        <a:xfrm>
          <a:off x="17001567" y="1412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36" name="n_4mainValue【消防施設】&#10;一人当たり面積">
          <a:extLst>
            <a:ext uri="{FF2B5EF4-FFF2-40B4-BE49-F238E27FC236}">
              <a16:creationId xmlns:a16="http://schemas.microsoft.com/office/drawing/2014/main" id="{CBF912C6-8AA7-4676-B48F-17B4B3F95D5C}"/>
            </a:ext>
          </a:extLst>
        </xdr:cNvPr>
        <xdr:cNvSpPr txBox="1"/>
      </xdr:nvSpPr>
      <xdr:spPr>
        <a:xfrm>
          <a:off x="162268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3ACFAE2E-08F4-4AA8-8441-A0484272105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5267A90D-8E6B-4811-8A6F-60D9FF76312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8D9CA645-E376-477F-A178-AD2A02F28CD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1DCFF1B8-3D59-4B1D-9A4F-366B7E1CC0E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73C06ADB-E863-4829-9C33-57F16B0975E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987AB501-9A4A-443B-BA35-E9047B490DF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A3B7515A-C6A7-4B63-9279-212DCE0D9B2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DB912485-17AE-4B10-BA73-E1052E90C4E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4CA820C0-37FF-4D7E-AAF1-697DB0D289A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44B65FC5-0479-4B16-B027-51A309653B7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7E232900-EFB1-46AB-AB97-7214074649B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6C703FDE-0376-450F-AB47-283501D4F93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2615C510-D56D-488F-8FEB-51A43615AE9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1A8AE4FA-5419-4CB0-BB0D-1DB11E72484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C19AA67B-495F-4E54-A4C1-EC3C8C2D5E2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5898566F-349E-4D6B-B835-859430B7956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3BF8AB09-8808-461A-949E-0F5127DBBF9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FB0BC325-7FC9-458D-A384-B9F0B7E4F7C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58CDD972-65C2-47CC-9D9D-C202CC59F1F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9154B95D-09E9-4CCA-A204-BB89443627B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3A2AB71C-F627-41B8-ABBF-E960696F42D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A0C46CE2-B38A-42F0-8F19-15ECEB3171E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8009B0DD-AB38-401F-B732-1A23A0C2B07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90413CDE-6977-48CA-9CC9-8F2BF74722A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167C5F62-072E-4F16-9246-B00110B9D27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762" name="直線コネクタ 761">
          <a:extLst>
            <a:ext uri="{FF2B5EF4-FFF2-40B4-BE49-F238E27FC236}">
              <a16:creationId xmlns:a16="http://schemas.microsoft.com/office/drawing/2014/main" id="{FE8DA722-B8E2-470C-AE87-1AE8CFFA35A7}"/>
            </a:ext>
          </a:extLst>
        </xdr:cNvPr>
        <xdr:cNvCxnSpPr/>
      </xdr:nvCxnSpPr>
      <xdr:spPr>
        <a:xfrm flipV="1">
          <a:off x="14375764" y="16832036"/>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3" name="【庁舎】&#10;有形固定資産減価償却率最小値テキスト">
          <a:extLst>
            <a:ext uri="{FF2B5EF4-FFF2-40B4-BE49-F238E27FC236}">
              <a16:creationId xmlns:a16="http://schemas.microsoft.com/office/drawing/2014/main" id="{047B07A3-A902-4284-899E-34235E1336B5}"/>
            </a:ext>
          </a:extLst>
        </xdr:cNvPr>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4" name="直線コネクタ 763">
          <a:extLst>
            <a:ext uri="{FF2B5EF4-FFF2-40B4-BE49-F238E27FC236}">
              <a16:creationId xmlns:a16="http://schemas.microsoft.com/office/drawing/2014/main" id="{4E4365FB-B733-4F73-B089-914C8508B9BF}"/>
            </a:ext>
          </a:extLst>
        </xdr:cNvPr>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5" name="【庁舎】&#10;有形固定資産減価償却率最大値テキスト">
          <a:extLst>
            <a:ext uri="{FF2B5EF4-FFF2-40B4-BE49-F238E27FC236}">
              <a16:creationId xmlns:a16="http://schemas.microsoft.com/office/drawing/2014/main" id="{9B631CEE-5B3A-4C1F-8C37-D03F02EDDBFE}"/>
            </a:ext>
          </a:extLst>
        </xdr:cNvPr>
        <xdr:cNvSpPr txBox="1"/>
      </xdr:nvSpPr>
      <xdr:spPr>
        <a:xfrm>
          <a:off x="14414500" y="16611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6" name="直線コネクタ 765">
          <a:extLst>
            <a:ext uri="{FF2B5EF4-FFF2-40B4-BE49-F238E27FC236}">
              <a16:creationId xmlns:a16="http://schemas.microsoft.com/office/drawing/2014/main" id="{CD0B2E39-C58C-499B-B3A1-387E7C5A191D}"/>
            </a:ext>
          </a:extLst>
        </xdr:cNvPr>
        <xdr:cNvCxnSpPr/>
      </xdr:nvCxnSpPr>
      <xdr:spPr>
        <a:xfrm>
          <a:off x="14287500" y="1683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767" name="【庁舎】&#10;有形固定資産減価償却率平均値テキスト">
          <a:extLst>
            <a:ext uri="{FF2B5EF4-FFF2-40B4-BE49-F238E27FC236}">
              <a16:creationId xmlns:a16="http://schemas.microsoft.com/office/drawing/2014/main" id="{F7EAA6B9-5506-400A-A958-6985445B831F}"/>
            </a:ext>
          </a:extLst>
        </xdr:cNvPr>
        <xdr:cNvSpPr txBox="1"/>
      </xdr:nvSpPr>
      <xdr:spPr>
        <a:xfrm>
          <a:off x="14414500" y="1730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768" name="フローチャート: 判断 767">
          <a:extLst>
            <a:ext uri="{FF2B5EF4-FFF2-40B4-BE49-F238E27FC236}">
              <a16:creationId xmlns:a16="http://schemas.microsoft.com/office/drawing/2014/main" id="{EDE1911B-2C78-42CE-A28D-73BB1A30BA8A}"/>
            </a:ext>
          </a:extLst>
        </xdr:cNvPr>
        <xdr:cNvSpPr/>
      </xdr:nvSpPr>
      <xdr:spPr>
        <a:xfrm>
          <a:off x="14325600" y="174517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9" name="フローチャート: 判断 768">
          <a:extLst>
            <a:ext uri="{FF2B5EF4-FFF2-40B4-BE49-F238E27FC236}">
              <a16:creationId xmlns:a16="http://schemas.microsoft.com/office/drawing/2014/main" id="{45B41AB7-3753-47A2-B0CF-A54D944C05FE}"/>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70" name="フローチャート: 判断 769">
          <a:extLst>
            <a:ext uri="{FF2B5EF4-FFF2-40B4-BE49-F238E27FC236}">
              <a16:creationId xmlns:a16="http://schemas.microsoft.com/office/drawing/2014/main" id="{4DD837F4-D30D-4818-A378-118BC8C0C7FD}"/>
            </a:ext>
          </a:extLst>
        </xdr:cNvPr>
        <xdr:cNvSpPr/>
      </xdr:nvSpPr>
      <xdr:spPr>
        <a:xfrm>
          <a:off x="128041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1" name="フローチャート: 判断 770">
          <a:extLst>
            <a:ext uri="{FF2B5EF4-FFF2-40B4-BE49-F238E27FC236}">
              <a16:creationId xmlns:a16="http://schemas.microsoft.com/office/drawing/2014/main" id="{1369F718-30B4-467C-8E96-513CEE5CDDF1}"/>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772" name="フローチャート: 判断 771">
          <a:extLst>
            <a:ext uri="{FF2B5EF4-FFF2-40B4-BE49-F238E27FC236}">
              <a16:creationId xmlns:a16="http://schemas.microsoft.com/office/drawing/2014/main" id="{9D774C8E-E6F9-421B-9F34-7E3F62EFD680}"/>
            </a:ext>
          </a:extLst>
        </xdr:cNvPr>
        <xdr:cNvSpPr/>
      </xdr:nvSpPr>
      <xdr:spPr>
        <a:xfrm>
          <a:off x="11231880" y="17584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1852E7D-9A02-45A4-B916-9F9C716423C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8EB82C9-0654-4F69-92A5-485A65FE246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B803081-1BEB-4EEA-A2A2-17FD50EE43C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6CF5122-B11E-4E99-A24A-4005DEA44E3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7D6DF57-A446-490B-BAF9-8F9B89F325B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78" name="楕円 777">
          <a:extLst>
            <a:ext uri="{FF2B5EF4-FFF2-40B4-BE49-F238E27FC236}">
              <a16:creationId xmlns:a16="http://schemas.microsoft.com/office/drawing/2014/main" id="{F2F0A21F-9847-42E5-94D5-1E7365577D85}"/>
            </a:ext>
          </a:extLst>
        </xdr:cNvPr>
        <xdr:cNvSpPr/>
      </xdr:nvSpPr>
      <xdr:spPr>
        <a:xfrm>
          <a:off x="14325600" y="174599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3827</xdr:rowOff>
    </xdr:from>
    <xdr:ext cx="405111" cy="259045"/>
    <xdr:sp macro="" textlink="">
      <xdr:nvSpPr>
        <xdr:cNvPr id="779" name="【庁舎】&#10;有形固定資産減価償却率該当値テキスト">
          <a:extLst>
            <a:ext uri="{FF2B5EF4-FFF2-40B4-BE49-F238E27FC236}">
              <a16:creationId xmlns:a16="http://schemas.microsoft.com/office/drawing/2014/main" id="{9FF076C6-4365-4F08-9BC2-646F29384B01}"/>
            </a:ext>
          </a:extLst>
        </xdr:cNvPr>
        <xdr:cNvSpPr txBox="1"/>
      </xdr:nvSpPr>
      <xdr:spPr>
        <a:xfrm>
          <a:off x="14414500" y="1743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780" name="楕円 779">
          <a:extLst>
            <a:ext uri="{FF2B5EF4-FFF2-40B4-BE49-F238E27FC236}">
              <a16:creationId xmlns:a16="http://schemas.microsoft.com/office/drawing/2014/main" id="{40C322C1-9358-420A-85CD-58F1F6AA71D9}"/>
            </a:ext>
          </a:extLst>
        </xdr:cNvPr>
        <xdr:cNvSpPr/>
      </xdr:nvSpPr>
      <xdr:spPr>
        <a:xfrm>
          <a:off x="13578840" y="1732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104</xdr:row>
      <xdr:rowOff>76200</xdr:rowOff>
    </xdr:to>
    <xdr:cxnSp macro="">
      <xdr:nvCxnSpPr>
        <xdr:cNvPr id="781" name="直線コネクタ 780">
          <a:extLst>
            <a:ext uri="{FF2B5EF4-FFF2-40B4-BE49-F238E27FC236}">
              <a16:creationId xmlns:a16="http://schemas.microsoft.com/office/drawing/2014/main" id="{3536DEE0-0B46-4934-A7D9-0BC1C88492D4}"/>
            </a:ext>
          </a:extLst>
        </xdr:cNvPr>
        <xdr:cNvCxnSpPr/>
      </xdr:nvCxnSpPr>
      <xdr:spPr>
        <a:xfrm>
          <a:off x="13629640" y="17377409"/>
          <a:ext cx="74676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43362</xdr:rowOff>
    </xdr:from>
    <xdr:to>
      <xdr:col>76</xdr:col>
      <xdr:colOff>165100</xdr:colOff>
      <xdr:row>103</xdr:row>
      <xdr:rowOff>144962</xdr:rowOff>
    </xdr:to>
    <xdr:sp macro="" textlink="">
      <xdr:nvSpPr>
        <xdr:cNvPr id="782" name="楕円 781">
          <a:extLst>
            <a:ext uri="{FF2B5EF4-FFF2-40B4-BE49-F238E27FC236}">
              <a16:creationId xmlns:a16="http://schemas.microsoft.com/office/drawing/2014/main" id="{66DC388B-414D-4D64-94BB-E78C08B3B841}"/>
            </a:ext>
          </a:extLst>
        </xdr:cNvPr>
        <xdr:cNvSpPr/>
      </xdr:nvSpPr>
      <xdr:spPr>
        <a:xfrm>
          <a:off x="12804140" y="173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94162</xdr:rowOff>
    </xdr:from>
    <xdr:to>
      <xdr:col>81</xdr:col>
      <xdr:colOff>50800</xdr:colOff>
      <xdr:row>103</xdr:row>
      <xdr:rowOff>110489</xdr:rowOff>
    </xdr:to>
    <xdr:cxnSp macro="">
      <xdr:nvCxnSpPr>
        <xdr:cNvPr id="783" name="直線コネクタ 782">
          <a:extLst>
            <a:ext uri="{FF2B5EF4-FFF2-40B4-BE49-F238E27FC236}">
              <a16:creationId xmlns:a16="http://schemas.microsoft.com/office/drawing/2014/main" id="{4B19AFEA-1411-4D8D-9113-D8876D07636D}"/>
            </a:ext>
          </a:extLst>
        </xdr:cNvPr>
        <xdr:cNvCxnSpPr/>
      </xdr:nvCxnSpPr>
      <xdr:spPr>
        <a:xfrm>
          <a:off x="12854940" y="17361082"/>
          <a:ext cx="7747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44994</xdr:rowOff>
    </xdr:from>
    <xdr:to>
      <xdr:col>72</xdr:col>
      <xdr:colOff>38100</xdr:colOff>
      <xdr:row>103</xdr:row>
      <xdr:rowOff>146594</xdr:rowOff>
    </xdr:to>
    <xdr:sp macro="" textlink="">
      <xdr:nvSpPr>
        <xdr:cNvPr id="784" name="楕円 783">
          <a:extLst>
            <a:ext uri="{FF2B5EF4-FFF2-40B4-BE49-F238E27FC236}">
              <a16:creationId xmlns:a16="http://schemas.microsoft.com/office/drawing/2014/main" id="{431BCAAD-0BA0-45D1-AF07-91874FF95F44}"/>
            </a:ext>
          </a:extLst>
        </xdr:cNvPr>
        <xdr:cNvSpPr/>
      </xdr:nvSpPr>
      <xdr:spPr>
        <a:xfrm>
          <a:off x="12029440" y="173119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94162</xdr:rowOff>
    </xdr:from>
    <xdr:to>
      <xdr:col>76</xdr:col>
      <xdr:colOff>114300</xdr:colOff>
      <xdr:row>103</xdr:row>
      <xdr:rowOff>95794</xdr:rowOff>
    </xdr:to>
    <xdr:cxnSp macro="">
      <xdr:nvCxnSpPr>
        <xdr:cNvPr id="785" name="直線コネクタ 784">
          <a:extLst>
            <a:ext uri="{FF2B5EF4-FFF2-40B4-BE49-F238E27FC236}">
              <a16:creationId xmlns:a16="http://schemas.microsoft.com/office/drawing/2014/main" id="{E4FD49E6-1398-4421-9D81-DD40E6591AB7}"/>
            </a:ext>
          </a:extLst>
        </xdr:cNvPr>
        <xdr:cNvCxnSpPr/>
      </xdr:nvCxnSpPr>
      <xdr:spPr>
        <a:xfrm flipV="1">
          <a:off x="12072620" y="17361082"/>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20501</xdr:rowOff>
    </xdr:from>
    <xdr:to>
      <xdr:col>67</xdr:col>
      <xdr:colOff>101600</xdr:colOff>
      <xdr:row>103</xdr:row>
      <xdr:rowOff>122101</xdr:rowOff>
    </xdr:to>
    <xdr:sp macro="" textlink="">
      <xdr:nvSpPr>
        <xdr:cNvPr id="786" name="楕円 785">
          <a:extLst>
            <a:ext uri="{FF2B5EF4-FFF2-40B4-BE49-F238E27FC236}">
              <a16:creationId xmlns:a16="http://schemas.microsoft.com/office/drawing/2014/main" id="{70605929-3CE2-4FA5-A36E-775D5A1BE04C}"/>
            </a:ext>
          </a:extLst>
        </xdr:cNvPr>
        <xdr:cNvSpPr/>
      </xdr:nvSpPr>
      <xdr:spPr>
        <a:xfrm>
          <a:off x="11231880" y="172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71301</xdr:rowOff>
    </xdr:from>
    <xdr:to>
      <xdr:col>71</xdr:col>
      <xdr:colOff>177800</xdr:colOff>
      <xdr:row>103</xdr:row>
      <xdr:rowOff>95794</xdr:rowOff>
    </xdr:to>
    <xdr:cxnSp macro="">
      <xdr:nvCxnSpPr>
        <xdr:cNvPr id="787" name="直線コネクタ 786">
          <a:extLst>
            <a:ext uri="{FF2B5EF4-FFF2-40B4-BE49-F238E27FC236}">
              <a16:creationId xmlns:a16="http://schemas.microsoft.com/office/drawing/2014/main" id="{E1864D92-B5E0-4EE5-BB5D-CC8BD52391BA}"/>
            </a:ext>
          </a:extLst>
        </xdr:cNvPr>
        <xdr:cNvCxnSpPr/>
      </xdr:nvCxnSpPr>
      <xdr:spPr>
        <a:xfrm>
          <a:off x="11282680" y="17338221"/>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88" name="n_1aveValue【庁舎】&#10;有形固定資産減価償却率">
          <a:extLst>
            <a:ext uri="{FF2B5EF4-FFF2-40B4-BE49-F238E27FC236}">
              <a16:creationId xmlns:a16="http://schemas.microsoft.com/office/drawing/2014/main" id="{CABC65A1-4DC0-4C4A-B3FE-9FF0789EFC2C}"/>
            </a:ext>
          </a:extLst>
        </xdr:cNvPr>
        <xdr:cNvSpPr txBox="1"/>
      </xdr:nvSpPr>
      <xdr:spPr>
        <a:xfrm>
          <a:off x="134372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789" name="n_2aveValue【庁舎】&#10;有形固定資産減価償却率">
          <a:extLst>
            <a:ext uri="{FF2B5EF4-FFF2-40B4-BE49-F238E27FC236}">
              <a16:creationId xmlns:a16="http://schemas.microsoft.com/office/drawing/2014/main" id="{300EA1BC-CFDA-4FDB-822F-ADA93734F3C2}"/>
            </a:ext>
          </a:extLst>
        </xdr:cNvPr>
        <xdr:cNvSpPr txBox="1"/>
      </xdr:nvSpPr>
      <xdr:spPr>
        <a:xfrm>
          <a:off x="12675244" y="1756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0" name="n_3aveValue【庁舎】&#10;有形固定資産減価償却率">
          <a:extLst>
            <a:ext uri="{FF2B5EF4-FFF2-40B4-BE49-F238E27FC236}">
              <a16:creationId xmlns:a16="http://schemas.microsoft.com/office/drawing/2014/main" id="{38CDCF26-B118-4636-9C66-72243CE80E51}"/>
            </a:ext>
          </a:extLst>
        </xdr:cNvPr>
        <xdr:cNvSpPr txBox="1"/>
      </xdr:nvSpPr>
      <xdr:spPr>
        <a:xfrm>
          <a:off x="119005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791" name="n_4aveValue【庁舎】&#10;有形固定資産減価償却率">
          <a:extLst>
            <a:ext uri="{FF2B5EF4-FFF2-40B4-BE49-F238E27FC236}">
              <a16:creationId xmlns:a16="http://schemas.microsoft.com/office/drawing/2014/main" id="{BEF62DF5-F5BE-41D2-8717-F9C3A2413BBE}"/>
            </a:ext>
          </a:extLst>
        </xdr:cNvPr>
        <xdr:cNvSpPr txBox="1"/>
      </xdr:nvSpPr>
      <xdr:spPr>
        <a:xfrm>
          <a:off x="1110298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6366</xdr:rowOff>
    </xdr:from>
    <xdr:ext cx="405111" cy="259045"/>
    <xdr:sp macro="" textlink="">
      <xdr:nvSpPr>
        <xdr:cNvPr id="792" name="n_1mainValue【庁舎】&#10;有形固定資産減価償却率">
          <a:extLst>
            <a:ext uri="{FF2B5EF4-FFF2-40B4-BE49-F238E27FC236}">
              <a16:creationId xmlns:a16="http://schemas.microsoft.com/office/drawing/2014/main" id="{2921C000-4D00-4961-8555-E3683F7A4BDA}"/>
            </a:ext>
          </a:extLst>
        </xdr:cNvPr>
        <xdr:cNvSpPr txBox="1"/>
      </xdr:nvSpPr>
      <xdr:spPr>
        <a:xfrm>
          <a:off x="13437244" y="1710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161489</xdr:rowOff>
    </xdr:from>
    <xdr:ext cx="405111" cy="259045"/>
    <xdr:sp macro="" textlink="">
      <xdr:nvSpPr>
        <xdr:cNvPr id="793" name="n_2mainValue【庁舎】&#10;有形固定資産減価償却率">
          <a:extLst>
            <a:ext uri="{FF2B5EF4-FFF2-40B4-BE49-F238E27FC236}">
              <a16:creationId xmlns:a16="http://schemas.microsoft.com/office/drawing/2014/main" id="{E615068E-AB8F-40A4-ABEF-644396AE90F2}"/>
            </a:ext>
          </a:extLst>
        </xdr:cNvPr>
        <xdr:cNvSpPr txBox="1"/>
      </xdr:nvSpPr>
      <xdr:spPr>
        <a:xfrm>
          <a:off x="12675244" y="1709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163121</xdr:rowOff>
    </xdr:from>
    <xdr:ext cx="405111" cy="259045"/>
    <xdr:sp macro="" textlink="">
      <xdr:nvSpPr>
        <xdr:cNvPr id="794" name="n_3mainValue【庁舎】&#10;有形固定資産減価償却率">
          <a:extLst>
            <a:ext uri="{FF2B5EF4-FFF2-40B4-BE49-F238E27FC236}">
              <a16:creationId xmlns:a16="http://schemas.microsoft.com/office/drawing/2014/main" id="{B1CD43AD-B530-4944-B0EA-B8840C2C5584}"/>
            </a:ext>
          </a:extLst>
        </xdr:cNvPr>
        <xdr:cNvSpPr txBox="1"/>
      </xdr:nvSpPr>
      <xdr:spPr>
        <a:xfrm>
          <a:off x="11900544" y="1709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138628</xdr:rowOff>
    </xdr:from>
    <xdr:ext cx="405111" cy="259045"/>
    <xdr:sp macro="" textlink="">
      <xdr:nvSpPr>
        <xdr:cNvPr id="795" name="n_4mainValue【庁舎】&#10;有形固定資産減価償却率">
          <a:extLst>
            <a:ext uri="{FF2B5EF4-FFF2-40B4-BE49-F238E27FC236}">
              <a16:creationId xmlns:a16="http://schemas.microsoft.com/office/drawing/2014/main" id="{5220668C-23EF-477F-B25E-7BE85D969D02}"/>
            </a:ext>
          </a:extLst>
        </xdr:cNvPr>
        <xdr:cNvSpPr txBox="1"/>
      </xdr:nvSpPr>
      <xdr:spPr>
        <a:xfrm>
          <a:off x="11102984" y="1707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723AC79B-56AB-436A-AB24-F8246B1E076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FB5E1B32-273C-4C9D-B370-9B90B22A719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535B9938-57C3-4C9A-B7F2-E6D462F3E58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7964E7CC-02D5-49DC-8FDA-6996DD7320F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162DF1AC-D28A-41AF-988C-FC549945090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3542A860-F1DB-43F6-A1FF-5DE4DA1239C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CD471C6F-3D3E-48E2-98C5-1FACAECB436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CABC9AAD-6AED-478B-8AE5-09CD29922D8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3FBAD09B-C8B5-4BAA-82CC-ABBDCEDBE51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B57C056A-5722-454F-8EF9-25589E2DB73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6" name="直線コネクタ 805">
          <a:extLst>
            <a:ext uri="{FF2B5EF4-FFF2-40B4-BE49-F238E27FC236}">
              <a16:creationId xmlns:a16="http://schemas.microsoft.com/office/drawing/2014/main" id="{82783F87-ACF1-4E3E-9362-B5C42DDDF77C}"/>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7" name="テキスト ボックス 806">
          <a:extLst>
            <a:ext uri="{FF2B5EF4-FFF2-40B4-BE49-F238E27FC236}">
              <a16:creationId xmlns:a16="http://schemas.microsoft.com/office/drawing/2014/main" id="{024B1C0C-810D-44A5-AFF8-CA132EA985CC}"/>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1086127C-BB35-44AD-972B-B327BFC21196}"/>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a:extLst>
            <a:ext uri="{FF2B5EF4-FFF2-40B4-BE49-F238E27FC236}">
              <a16:creationId xmlns:a16="http://schemas.microsoft.com/office/drawing/2014/main" id="{6C529C1E-59A6-436A-8556-7E8A03CBFAEE}"/>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0" name="直線コネクタ 809">
          <a:extLst>
            <a:ext uri="{FF2B5EF4-FFF2-40B4-BE49-F238E27FC236}">
              <a16:creationId xmlns:a16="http://schemas.microsoft.com/office/drawing/2014/main" id="{314246EE-1E47-406A-9525-4B5F9A045B6F}"/>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1" name="テキスト ボックス 810">
          <a:extLst>
            <a:ext uri="{FF2B5EF4-FFF2-40B4-BE49-F238E27FC236}">
              <a16:creationId xmlns:a16="http://schemas.microsoft.com/office/drawing/2014/main" id="{70A4CD9F-F0BE-4EE0-BD79-9A6B3E90B33B}"/>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8A6133A6-6887-4EC5-B63F-D06AB861A26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806C0C56-36C0-4E09-996B-EDB765733AF5}"/>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4" name="直線コネクタ 813">
          <a:extLst>
            <a:ext uri="{FF2B5EF4-FFF2-40B4-BE49-F238E27FC236}">
              <a16:creationId xmlns:a16="http://schemas.microsoft.com/office/drawing/2014/main" id="{22663A6D-1DF1-4B29-9382-0166B4F2A563}"/>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5" name="テキスト ボックス 814">
          <a:extLst>
            <a:ext uri="{FF2B5EF4-FFF2-40B4-BE49-F238E27FC236}">
              <a16:creationId xmlns:a16="http://schemas.microsoft.com/office/drawing/2014/main" id="{E347CC7F-8D45-4520-B466-B86CE959E143}"/>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a:extLst>
            <a:ext uri="{FF2B5EF4-FFF2-40B4-BE49-F238E27FC236}">
              <a16:creationId xmlns:a16="http://schemas.microsoft.com/office/drawing/2014/main" id="{FBCB23C2-0C8C-4DCD-A5C8-F7E9E66FA5CA}"/>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a:extLst>
            <a:ext uri="{FF2B5EF4-FFF2-40B4-BE49-F238E27FC236}">
              <a16:creationId xmlns:a16="http://schemas.microsoft.com/office/drawing/2014/main" id="{1D085076-BB21-49A5-9058-5C498281711F}"/>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8" name="直線コネクタ 817">
          <a:extLst>
            <a:ext uri="{FF2B5EF4-FFF2-40B4-BE49-F238E27FC236}">
              <a16:creationId xmlns:a16="http://schemas.microsoft.com/office/drawing/2014/main" id="{0E6805F7-B175-4A7A-8546-6B9F91906347}"/>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9" name="テキスト ボックス 818">
          <a:extLst>
            <a:ext uri="{FF2B5EF4-FFF2-40B4-BE49-F238E27FC236}">
              <a16:creationId xmlns:a16="http://schemas.microsoft.com/office/drawing/2014/main" id="{A7F11726-85EA-4B5B-AF64-5445F0E863F3}"/>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383BB210-07C5-4CC1-8F25-AE7EF55F92B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6A8A44E4-17B6-4BE0-80B0-F178A4B4560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648C537E-ED87-402F-A1F4-F47CCD587D8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823" name="直線コネクタ 822">
          <a:extLst>
            <a:ext uri="{FF2B5EF4-FFF2-40B4-BE49-F238E27FC236}">
              <a16:creationId xmlns:a16="http://schemas.microsoft.com/office/drawing/2014/main" id="{E7E7CEB2-9A3C-4399-B538-FBE3C2B72B40}"/>
            </a:ext>
          </a:extLst>
        </xdr:cNvPr>
        <xdr:cNvCxnSpPr/>
      </xdr:nvCxnSpPr>
      <xdr:spPr>
        <a:xfrm flipV="1">
          <a:off x="19509104" y="16766858"/>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4" name="【庁舎】&#10;一人当たり面積最小値テキスト">
          <a:extLst>
            <a:ext uri="{FF2B5EF4-FFF2-40B4-BE49-F238E27FC236}">
              <a16:creationId xmlns:a16="http://schemas.microsoft.com/office/drawing/2014/main" id="{09FC8CEA-DDA4-4DA9-9B6D-F9425CF304D6}"/>
            </a:ext>
          </a:extLst>
        </xdr:cNvPr>
        <xdr:cNvSpPr txBox="1"/>
      </xdr:nvSpPr>
      <xdr:spPr>
        <a:xfrm>
          <a:off x="19547840" y="181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25" name="直線コネクタ 824">
          <a:extLst>
            <a:ext uri="{FF2B5EF4-FFF2-40B4-BE49-F238E27FC236}">
              <a16:creationId xmlns:a16="http://schemas.microsoft.com/office/drawing/2014/main" id="{4859049E-439B-4015-B87B-565666F820ED}"/>
            </a:ext>
          </a:extLst>
        </xdr:cNvPr>
        <xdr:cNvCxnSpPr/>
      </xdr:nvCxnSpPr>
      <xdr:spPr>
        <a:xfrm>
          <a:off x="19443700" y="18161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826" name="【庁舎】&#10;一人当たり面積最大値テキスト">
          <a:extLst>
            <a:ext uri="{FF2B5EF4-FFF2-40B4-BE49-F238E27FC236}">
              <a16:creationId xmlns:a16="http://schemas.microsoft.com/office/drawing/2014/main" id="{834CD819-46B9-4694-B847-9C3D28B87285}"/>
            </a:ext>
          </a:extLst>
        </xdr:cNvPr>
        <xdr:cNvSpPr txBox="1"/>
      </xdr:nvSpPr>
      <xdr:spPr>
        <a:xfrm>
          <a:off x="19547840" y="165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827" name="直線コネクタ 826">
          <a:extLst>
            <a:ext uri="{FF2B5EF4-FFF2-40B4-BE49-F238E27FC236}">
              <a16:creationId xmlns:a16="http://schemas.microsoft.com/office/drawing/2014/main" id="{A67E910C-23F8-4C52-A8A1-0A44BC34E170}"/>
            </a:ext>
          </a:extLst>
        </xdr:cNvPr>
        <xdr:cNvCxnSpPr/>
      </xdr:nvCxnSpPr>
      <xdr:spPr>
        <a:xfrm>
          <a:off x="19443700" y="16766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828" name="【庁舎】&#10;一人当たり面積平均値テキスト">
          <a:extLst>
            <a:ext uri="{FF2B5EF4-FFF2-40B4-BE49-F238E27FC236}">
              <a16:creationId xmlns:a16="http://schemas.microsoft.com/office/drawing/2014/main" id="{49D35433-BB8C-4478-BA51-6ECA26874493}"/>
            </a:ext>
          </a:extLst>
        </xdr:cNvPr>
        <xdr:cNvSpPr txBox="1"/>
      </xdr:nvSpPr>
      <xdr:spPr>
        <a:xfrm>
          <a:off x="19547840" y="1751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829" name="フローチャート: 判断 828">
          <a:extLst>
            <a:ext uri="{FF2B5EF4-FFF2-40B4-BE49-F238E27FC236}">
              <a16:creationId xmlns:a16="http://schemas.microsoft.com/office/drawing/2014/main" id="{F6FCB2F1-F9EF-4D53-B72C-E8FC45A42C61}"/>
            </a:ext>
          </a:extLst>
        </xdr:cNvPr>
        <xdr:cNvSpPr/>
      </xdr:nvSpPr>
      <xdr:spPr>
        <a:xfrm>
          <a:off x="1945894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830" name="フローチャート: 判断 829">
          <a:extLst>
            <a:ext uri="{FF2B5EF4-FFF2-40B4-BE49-F238E27FC236}">
              <a16:creationId xmlns:a16="http://schemas.microsoft.com/office/drawing/2014/main" id="{ED36C4E7-5DF6-4DEA-AA74-92CA3ED6D318}"/>
            </a:ext>
          </a:extLst>
        </xdr:cNvPr>
        <xdr:cNvSpPr/>
      </xdr:nvSpPr>
      <xdr:spPr>
        <a:xfrm>
          <a:off x="18735040" y="176590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31" name="フローチャート: 判断 830">
          <a:extLst>
            <a:ext uri="{FF2B5EF4-FFF2-40B4-BE49-F238E27FC236}">
              <a16:creationId xmlns:a16="http://schemas.microsoft.com/office/drawing/2014/main" id="{48392DFB-5020-4CAE-807E-94B224AD1CC4}"/>
            </a:ext>
          </a:extLst>
        </xdr:cNvPr>
        <xdr:cNvSpPr/>
      </xdr:nvSpPr>
      <xdr:spPr>
        <a:xfrm>
          <a:off x="1793748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832" name="フローチャート: 判断 831">
          <a:extLst>
            <a:ext uri="{FF2B5EF4-FFF2-40B4-BE49-F238E27FC236}">
              <a16:creationId xmlns:a16="http://schemas.microsoft.com/office/drawing/2014/main" id="{7DD16811-9829-4240-B6EB-3ACB14B7D8E3}"/>
            </a:ext>
          </a:extLst>
        </xdr:cNvPr>
        <xdr:cNvSpPr/>
      </xdr:nvSpPr>
      <xdr:spPr>
        <a:xfrm>
          <a:off x="1716278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833" name="フローチャート: 判断 832">
          <a:extLst>
            <a:ext uri="{FF2B5EF4-FFF2-40B4-BE49-F238E27FC236}">
              <a16:creationId xmlns:a16="http://schemas.microsoft.com/office/drawing/2014/main" id="{29D3178E-6429-42A5-9E41-B1849C4E47BF}"/>
            </a:ext>
          </a:extLst>
        </xdr:cNvPr>
        <xdr:cNvSpPr/>
      </xdr:nvSpPr>
      <xdr:spPr>
        <a:xfrm>
          <a:off x="16388080" y="177047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6402C5C-2003-43CD-AEE5-894908A7972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851531A-B5C4-4BAC-AB23-848CC97BC50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D118F39-C464-4864-BFBF-1C32FD8E5A7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8A82B88-605C-45F8-93D4-3B3464A335C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40586F21-5F51-4DC0-92BB-F899C1A2C9D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39" name="楕円 838">
          <a:extLst>
            <a:ext uri="{FF2B5EF4-FFF2-40B4-BE49-F238E27FC236}">
              <a16:creationId xmlns:a16="http://schemas.microsoft.com/office/drawing/2014/main" id="{4295610E-DEE3-4487-ACE6-C25F0AD8EEE0}"/>
            </a:ext>
          </a:extLst>
        </xdr:cNvPr>
        <xdr:cNvSpPr/>
      </xdr:nvSpPr>
      <xdr:spPr>
        <a:xfrm>
          <a:off x="1945894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43832</xdr:rowOff>
    </xdr:from>
    <xdr:ext cx="469744" cy="259045"/>
    <xdr:sp macro="" textlink="">
      <xdr:nvSpPr>
        <xdr:cNvPr id="840" name="【庁舎】&#10;一人当たり面積該当値テキスト">
          <a:extLst>
            <a:ext uri="{FF2B5EF4-FFF2-40B4-BE49-F238E27FC236}">
              <a16:creationId xmlns:a16="http://schemas.microsoft.com/office/drawing/2014/main" id="{85A30A1A-30B7-4076-A4DC-E44964DC7873}"/>
            </a:ext>
          </a:extLst>
        </xdr:cNvPr>
        <xdr:cNvSpPr txBox="1"/>
      </xdr:nvSpPr>
      <xdr:spPr>
        <a:xfrm>
          <a:off x="19547840" y="176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85407</xdr:rowOff>
    </xdr:from>
    <xdr:to>
      <xdr:col>112</xdr:col>
      <xdr:colOff>38100</xdr:colOff>
      <xdr:row>107</xdr:row>
      <xdr:rowOff>15557</xdr:rowOff>
    </xdr:to>
    <xdr:sp macro="" textlink="">
      <xdr:nvSpPr>
        <xdr:cNvPr id="841" name="楕円 840">
          <a:extLst>
            <a:ext uri="{FF2B5EF4-FFF2-40B4-BE49-F238E27FC236}">
              <a16:creationId xmlns:a16="http://schemas.microsoft.com/office/drawing/2014/main" id="{A6CBC7D1-2136-4D4D-B712-B3C7E37EBFAA}"/>
            </a:ext>
          </a:extLst>
        </xdr:cNvPr>
        <xdr:cNvSpPr/>
      </xdr:nvSpPr>
      <xdr:spPr>
        <a:xfrm>
          <a:off x="18735040" y="178552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116205</xdr:rowOff>
    </xdr:from>
    <xdr:to>
      <xdr:col>116</xdr:col>
      <xdr:colOff>63500</xdr:colOff>
      <xdr:row>106</xdr:row>
      <xdr:rowOff>136207</xdr:rowOff>
    </xdr:to>
    <xdr:cxnSp macro="">
      <xdr:nvCxnSpPr>
        <xdr:cNvPr id="842" name="直線コネクタ 841">
          <a:extLst>
            <a:ext uri="{FF2B5EF4-FFF2-40B4-BE49-F238E27FC236}">
              <a16:creationId xmlns:a16="http://schemas.microsoft.com/office/drawing/2014/main" id="{3AD8AAF0-0F9A-4777-A239-4A814E9DDF71}"/>
            </a:ext>
          </a:extLst>
        </xdr:cNvPr>
        <xdr:cNvCxnSpPr/>
      </xdr:nvCxnSpPr>
      <xdr:spPr>
        <a:xfrm flipV="1">
          <a:off x="18778220" y="17718405"/>
          <a:ext cx="731520" cy="1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91123</xdr:rowOff>
    </xdr:from>
    <xdr:to>
      <xdr:col>107</xdr:col>
      <xdr:colOff>101600</xdr:colOff>
      <xdr:row>107</xdr:row>
      <xdr:rowOff>21273</xdr:rowOff>
    </xdr:to>
    <xdr:sp macro="" textlink="">
      <xdr:nvSpPr>
        <xdr:cNvPr id="843" name="楕円 842">
          <a:extLst>
            <a:ext uri="{FF2B5EF4-FFF2-40B4-BE49-F238E27FC236}">
              <a16:creationId xmlns:a16="http://schemas.microsoft.com/office/drawing/2014/main" id="{0A0CE684-BE5F-46A9-887E-D3423B06559B}"/>
            </a:ext>
          </a:extLst>
        </xdr:cNvPr>
        <xdr:cNvSpPr/>
      </xdr:nvSpPr>
      <xdr:spPr>
        <a:xfrm>
          <a:off x="17937480" y="17860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136207</xdr:rowOff>
    </xdr:from>
    <xdr:to>
      <xdr:col>111</xdr:col>
      <xdr:colOff>177800</xdr:colOff>
      <xdr:row>106</xdr:row>
      <xdr:rowOff>141923</xdr:rowOff>
    </xdr:to>
    <xdr:cxnSp macro="">
      <xdr:nvCxnSpPr>
        <xdr:cNvPr id="844" name="直線コネクタ 843">
          <a:extLst>
            <a:ext uri="{FF2B5EF4-FFF2-40B4-BE49-F238E27FC236}">
              <a16:creationId xmlns:a16="http://schemas.microsoft.com/office/drawing/2014/main" id="{9FA42F5E-371C-44C6-B35C-064C4AAF70AB}"/>
            </a:ext>
          </a:extLst>
        </xdr:cNvPr>
        <xdr:cNvCxnSpPr/>
      </xdr:nvCxnSpPr>
      <xdr:spPr>
        <a:xfrm flipV="1">
          <a:off x="17988280" y="17906047"/>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5" name="楕円 844">
          <a:extLst>
            <a:ext uri="{FF2B5EF4-FFF2-40B4-BE49-F238E27FC236}">
              <a16:creationId xmlns:a16="http://schemas.microsoft.com/office/drawing/2014/main" id="{B7D60D43-4C23-4424-9796-4ADE16EF3052}"/>
            </a:ext>
          </a:extLst>
        </xdr:cNvPr>
        <xdr:cNvSpPr/>
      </xdr:nvSpPr>
      <xdr:spPr>
        <a:xfrm>
          <a:off x="1716278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141923</xdr:rowOff>
    </xdr:from>
    <xdr:to>
      <xdr:col>107</xdr:col>
      <xdr:colOff>50800</xdr:colOff>
      <xdr:row>106</xdr:row>
      <xdr:rowOff>144780</xdr:rowOff>
    </xdr:to>
    <xdr:cxnSp macro="">
      <xdr:nvCxnSpPr>
        <xdr:cNvPr id="846" name="直線コネクタ 845">
          <a:extLst>
            <a:ext uri="{FF2B5EF4-FFF2-40B4-BE49-F238E27FC236}">
              <a16:creationId xmlns:a16="http://schemas.microsoft.com/office/drawing/2014/main" id="{E8B24CB4-FBE4-4929-9714-5B9140788230}"/>
            </a:ext>
          </a:extLst>
        </xdr:cNvPr>
        <xdr:cNvCxnSpPr/>
      </xdr:nvCxnSpPr>
      <xdr:spPr>
        <a:xfrm flipV="1">
          <a:off x="17213580" y="17911763"/>
          <a:ext cx="7747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47" name="楕円 846">
          <a:extLst>
            <a:ext uri="{FF2B5EF4-FFF2-40B4-BE49-F238E27FC236}">
              <a16:creationId xmlns:a16="http://schemas.microsoft.com/office/drawing/2014/main" id="{2CDA79D9-F574-456C-95E8-C77B4685F653}"/>
            </a:ext>
          </a:extLst>
        </xdr:cNvPr>
        <xdr:cNvSpPr/>
      </xdr:nvSpPr>
      <xdr:spPr>
        <a:xfrm>
          <a:off x="1638808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144780</xdr:rowOff>
    </xdr:to>
    <xdr:cxnSp macro="">
      <xdr:nvCxnSpPr>
        <xdr:cNvPr id="848" name="直線コネクタ 847">
          <a:extLst>
            <a:ext uri="{FF2B5EF4-FFF2-40B4-BE49-F238E27FC236}">
              <a16:creationId xmlns:a16="http://schemas.microsoft.com/office/drawing/2014/main" id="{DE9F42A1-4D6F-4A03-826D-6E551732964D}"/>
            </a:ext>
          </a:extLst>
        </xdr:cNvPr>
        <xdr:cNvCxnSpPr/>
      </xdr:nvCxnSpPr>
      <xdr:spPr>
        <a:xfrm>
          <a:off x="16431260" y="179146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849" name="n_1aveValue【庁舎】&#10;一人当たり面積">
          <a:extLst>
            <a:ext uri="{FF2B5EF4-FFF2-40B4-BE49-F238E27FC236}">
              <a16:creationId xmlns:a16="http://schemas.microsoft.com/office/drawing/2014/main" id="{DCA93B3F-0062-45F0-A7B0-C0F0E71DD2A9}"/>
            </a:ext>
          </a:extLst>
        </xdr:cNvPr>
        <xdr:cNvSpPr txBox="1"/>
      </xdr:nvSpPr>
      <xdr:spPr>
        <a:xfrm>
          <a:off x="18561127" y="174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50" name="n_2aveValue【庁舎】&#10;一人当たり面積">
          <a:extLst>
            <a:ext uri="{FF2B5EF4-FFF2-40B4-BE49-F238E27FC236}">
              <a16:creationId xmlns:a16="http://schemas.microsoft.com/office/drawing/2014/main" id="{04267F90-7031-41C6-B038-47A4F9BFC117}"/>
            </a:ext>
          </a:extLst>
        </xdr:cNvPr>
        <xdr:cNvSpPr txBox="1"/>
      </xdr:nvSpPr>
      <xdr:spPr>
        <a:xfrm>
          <a:off x="1777626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851" name="n_3aveValue【庁舎】&#10;一人当たり面積">
          <a:extLst>
            <a:ext uri="{FF2B5EF4-FFF2-40B4-BE49-F238E27FC236}">
              <a16:creationId xmlns:a16="http://schemas.microsoft.com/office/drawing/2014/main" id="{FD808DB8-7367-43D2-88BC-CA39284B994B}"/>
            </a:ext>
          </a:extLst>
        </xdr:cNvPr>
        <xdr:cNvSpPr txBox="1"/>
      </xdr:nvSpPr>
      <xdr:spPr>
        <a:xfrm>
          <a:off x="17001567" y="1744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852" name="n_4aveValue【庁舎】&#10;一人当たり面積">
          <a:extLst>
            <a:ext uri="{FF2B5EF4-FFF2-40B4-BE49-F238E27FC236}">
              <a16:creationId xmlns:a16="http://schemas.microsoft.com/office/drawing/2014/main" id="{44B28904-5023-4F07-A01A-5CDD94215C47}"/>
            </a:ext>
          </a:extLst>
        </xdr:cNvPr>
        <xdr:cNvSpPr txBox="1"/>
      </xdr:nvSpPr>
      <xdr:spPr>
        <a:xfrm>
          <a:off x="16226867" y="1748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6684</xdr:rowOff>
    </xdr:from>
    <xdr:ext cx="469744" cy="259045"/>
    <xdr:sp macro="" textlink="">
      <xdr:nvSpPr>
        <xdr:cNvPr id="853" name="n_1mainValue【庁舎】&#10;一人当たり面積">
          <a:extLst>
            <a:ext uri="{FF2B5EF4-FFF2-40B4-BE49-F238E27FC236}">
              <a16:creationId xmlns:a16="http://schemas.microsoft.com/office/drawing/2014/main" id="{41551129-3D1D-4BEC-87BA-BC3A08C48D67}"/>
            </a:ext>
          </a:extLst>
        </xdr:cNvPr>
        <xdr:cNvSpPr txBox="1"/>
      </xdr:nvSpPr>
      <xdr:spPr>
        <a:xfrm>
          <a:off x="18561127" y="1794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12400</xdr:rowOff>
    </xdr:from>
    <xdr:ext cx="469744" cy="259045"/>
    <xdr:sp macro="" textlink="">
      <xdr:nvSpPr>
        <xdr:cNvPr id="854" name="n_2mainValue【庁舎】&#10;一人当たり面積">
          <a:extLst>
            <a:ext uri="{FF2B5EF4-FFF2-40B4-BE49-F238E27FC236}">
              <a16:creationId xmlns:a16="http://schemas.microsoft.com/office/drawing/2014/main" id="{B6FF4B0D-0F46-4C2A-8E08-CA662983EDB6}"/>
            </a:ext>
          </a:extLst>
        </xdr:cNvPr>
        <xdr:cNvSpPr txBox="1"/>
      </xdr:nvSpPr>
      <xdr:spPr>
        <a:xfrm>
          <a:off x="17776267" y="1794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5" name="n_3mainValue【庁舎】&#10;一人当たり面積">
          <a:extLst>
            <a:ext uri="{FF2B5EF4-FFF2-40B4-BE49-F238E27FC236}">
              <a16:creationId xmlns:a16="http://schemas.microsoft.com/office/drawing/2014/main" id="{28E0ADFB-B491-4F95-B9D8-3C2A72EC9B59}"/>
            </a:ext>
          </a:extLst>
        </xdr:cNvPr>
        <xdr:cNvSpPr txBox="1"/>
      </xdr:nvSpPr>
      <xdr:spPr>
        <a:xfrm>
          <a:off x="170015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856" name="n_4mainValue【庁舎】&#10;一人当たり面積">
          <a:extLst>
            <a:ext uri="{FF2B5EF4-FFF2-40B4-BE49-F238E27FC236}">
              <a16:creationId xmlns:a16="http://schemas.microsoft.com/office/drawing/2014/main" id="{67D0EB8E-6A9F-4B50-973D-86A792C21250}"/>
            </a:ext>
          </a:extLst>
        </xdr:cNvPr>
        <xdr:cNvSpPr txBox="1"/>
      </xdr:nvSpPr>
      <xdr:spPr>
        <a:xfrm>
          <a:off x="162268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D6783FB1-B187-4D81-B24F-4587BC8C05E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91E2F40-EC3D-427A-9238-65460553E1F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B2DAF0B6-6372-4717-B798-D368FC50D65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有形固定資産減価償却率が類似団体平均を上回っています。厳しい財政状況の中でも、公共施設マネジメント基本計画や個別施設計画に沿って計画的に施設の長寿命化・更新等を行い、その財源については、公共施設整備基金を計画的に積み立てるとともに、公債費を適切に管理し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39073554</v>
      </c>
      <c r="BO4" s="407"/>
      <c r="BP4" s="407"/>
      <c r="BQ4" s="407"/>
      <c r="BR4" s="407"/>
      <c r="BS4" s="407"/>
      <c r="BT4" s="407"/>
      <c r="BU4" s="408"/>
      <c r="BV4" s="406">
        <v>37449265</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12.7</v>
      </c>
      <c r="CU4" s="413"/>
      <c r="CV4" s="413"/>
      <c r="CW4" s="413"/>
      <c r="CX4" s="413"/>
      <c r="CY4" s="413"/>
      <c r="CZ4" s="413"/>
      <c r="DA4" s="414"/>
      <c r="DB4" s="412">
        <v>11.3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36233940</v>
      </c>
      <c r="BO5" s="444"/>
      <c r="BP5" s="444"/>
      <c r="BQ5" s="444"/>
      <c r="BR5" s="444"/>
      <c r="BS5" s="444"/>
      <c r="BT5" s="444"/>
      <c r="BU5" s="445"/>
      <c r="BV5" s="443">
        <v>34704966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87.2</v>
      </c>
      <c r="CU5" s="441"/>
      <c r="CV5" s="441"/>
      <c r="CW5" s="441"/>
      <c r="CX5" s="441"/>
      <c r="CY5" s="441"/>
      <c r="CZ5" s="441"/>
      <c r="DA5" s="442"/>
      <c r="DB5" s="440">
        <v>89.2</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2839614</v>
      </c>
      <c r="BO6" s="444"/>
      <c r="BP6" s="444"/>
      <c r="BQ6" s="444"/>
      <c r="BR6" s="444"/>
      <c r="BS6" s="444"/>
      <c r="BT6" s="444"/>
      <c r="BU6" s="445"/>
      <c r="BV6" s="443">
        <v>2744299</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88.9</v>
      </c>
      <c r="CU6" s="481"/>
      <c r="CV6" s="481"/>
      <c r="CW6" s="481"/>
      <c r="CX6" s="481"/>
      <c r="CY6" s="481"/>
      <c r="CZ6" s="481"/>
      <c r="DA6" s="482"/>
      <c r="DB6" s="480">
        <v>91.5</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241943</v>
      </c>
      <c r="BO7" s="444"/>
      <c r="BP7" s="444"/>
      <c r="BQ7" s="444"/>
      <c r="BR7" s="444"/>
      <c r="BS7" s="444"/>
      <c r="BT7" s="444"/>
      <c r="BU7" s="445"/>
      <c r="BV7" s="443">
        <v>370243</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20506626</v>
      </c>
      <c r="CU7" s="444"/>
      <c r="CV7" s="444"/>
      <c r="CW7" s="444"/>
      <c r="CX7" s="444"/>
      <c r="CY7" s="444"/>
      <c r="CZ7" s="444"/>
      <c r="DA7" s="445"/>
      <c r="DB7" s="443">
        <v>20944000</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2597671</v>
      </c>
      <c r="BO8" s="444"/>
      <c r="BP8" s="444"/>
      <c r="BQ8" s="444"/>
      <c r="BR8" s="444"/>
      <c r="BS8" s="444"/>
      <c r="BT8" s="444"/>
      <c r="BU8" s="445"/>
      <c r="BV8" s="443">
        <v>2374056</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0.84</v>
      </c>
      <c r="CU8" s="484"/>
      <c r="CV8" s="484"/>
      <c r="CW8" s="484"/>
      <c r="CX8" s="484"/>
      <c r="CY8" s="484"/>
      <c r="CZ8" s="484"/>
      <c r="DA8" s="485"/>
      <c r="DB8" s="483">
        <v>0.87</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99968</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119</v>
      </c>
      <c r="AV9" s="476"/>
      <c r="AW9" s="476"/>
      <c r="AX9" s="476"/>
      <c r="AY9" s="477" t="s">
        <v>120</v>
      </c>
      <c r="AZ9" s="478"/>
      <c r="BA9" s="478"/>
      <c r="BB9" s="478"/>
      <c r="BC9" s="478"/>
      <c r="BD9" s="478"/>
      <c r="BE9" s="478"/>
      <c r="BF9" s="478"/>
      <c r="BG9" s="478"/>
      <c r="BH9" s="478"/>
      <c r="BI9" s="478"/>
      <c r="BJ9" s="478"/>
      <c r="BK9" s="478"/>
      <c r="BL9" s="478"/>
      <c r="BM9" s="479"/>
      <c r="BN9" s="443">
        <v>223615</v>
      </c>
      <c r="BO9" s="444"/>
      <c r="BP9" s="444"/>
      <c r="BQ9" s="444"/>
      <c r="BR9" s="444"/>
      <c r="BS9" s="444"/>
      <c r="BT9" s="444"/>
      <c r="BU9" s="445"/>
      <c r="BV9" s="443">
        <v>859754</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8.3000000000000007</v>
      </c>
      <c r="CU9" s="441"/>
      <c r="CV9" s="441"/>
      <c r="CW9" s="441"/>
      <c r="CX9" s="441"/>
      <c r="CY9" s="441"/>
      <c r="CZ9" s="441"/>
      <c r="DA9" s="442"/>
      <c r="DB9" s="440">
        <v>9.6999999999999993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122</v>
      </c>
      <c r="M10" s="473"/>
      <c r="N10" s="473"/>
      <c r="O10" s="473"/>
      <c r="P10" s="473"/>
      <c r="Q10" s="474"/>
      <c r="R10" s="494">
        <v>98695</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108</v>
      </c>
      <c r="AV10" s="476"/>
      <c r="AW10" s="476"/>
      <c r="AX10" s="476"/>
      <c r="AY10" s="477" t="s">
        <v>124</v>
      </c>
      <c r="AZ10" s="478"/>
      <c r="BA10" s="478"/>
      <c r="BB10" s="478"/>
      <c r="BC10" s="478"/>
      <c r="BD10" s="478"/>
      <c r="BE10" s="478"/>
      <c r="BF10" s="478"/>
      <c r="BG10" s="478"/>
      <c r="BH10" s="478"/>
      <c r="BI10" s="478"/>
      <c r="BJ10" s="478"/>
      <c r="BK10" s="478"/>
      <c r="BL10" s="478"/>
      <c r="BM10" s="479"/>
      <c r="BN10" s="443">
        <v>1309480</v>
      </c>
      <c r="BO10" s="444"/>
      <c r="BP10" s="444"/>
      <c r="BQ10" s="444"/>
      <c r="BR10" s="444"/>
      <c r="BS10" s="444"/>
      <c r="BT10" s="444"/>
      <c r="BU10" s="445"/>
      <c r="BV10" s="443">
        <v>469442</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129</v>
      </c>
      <c r="AV11" s="476"/>
      <c r="AW11" s="476"/>
      <c r="AX11" s="476"/>
      <c r="AY11" s="477" t="s">
        <v>130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133</v>
      </c>
      <c r="DC11" s="484"/>
      <c r="DD11" s="484"/>
      <c r="DE11" s="484"/>
      <c r="DF11" s="484"/>
      <c r="DG11" s="484"/>
      <c r="DH11" s="484"/>
      <c r="DI11" s="485"/>
    </row>
    <row r="12" spans="1:119" ht="18.75" customHeight="1" x14ac:dyDescent="0.15">
      <c r="A12" s="181"/>
      <c r="B12" s="503" t="s">
        <v>134</v>
      </c>
      <c r="C12" s="504"/>
      <c r="D12" s="504"/>
      <c r="E12" s="504"/>
      <c r="F12" s="504"/>
      <c r="G12" s="504"/>
      <c r="H12" s="504"/>
      <c r="I12" s="504"/>
      <c r="J12" s="504"/>
      <c r="K12" s="505"/>
      <c r="L12" s="512" t="s">
        <v>135</v>
      </c>
      <c r="M12" s="513"/>
      <c r="N12" s="513"/>
      <c r="O12" s="513"/>
      <c r="P12" s="513"/>
      <c r="Q12" s="514"/>
      <c r="R12" s="515">
        <v>100612</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104</v>
      </c>
      <c r="AV12" s="476"/>
      <c r="AW12" s="476"/>
      <c r="AX12" s="476"/>
      <c r="AY12" s="477" t="s">
        <v>139</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142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143</v>
      </c>
      <c r="N13" s="535"/>
      <c r="O13" s="535"/>
      <c r="P13" s="535"/>
      <c r="Q13" s="536"/>
      <c r="R13" s="527">
        <v>92235</v>
      </c>
      <c r="S13" s="528"/>
      <c r="T13" s="528"/>
      <c r="U13" s="528"/>
      <c r="V13" s="529"/>
      <c r="W13" s="459" t="s">
        <v>144</v>
      </c>
      <c r="X13" s="460"/>
      <c r="Y13" s="460"/>
      <c r="Z13" s="460"/>
      <c r="AA13" s="460"/>
      <c r="AB13" s="450"/>
      <c r="AC13" s="494">
        <v>525</v>
      </c>
      <c r="AD13" s="495"/>
      <c r="AE13" s="495"/>
      <c r="AF13" s="495"/>
      <c r="AG13" s="537"/>
      <c r="AH13" s="494">
        <v>674</v>
      </c>
      <c r="AI13" s="495"/>
      <c r="AJ13" s="495"/>
      <c r="AK13" s="495"/>
      <c r="AL13" s="496"/>
      <c r="AM13" s="472" t="s">
        <v>145</v>
      </c>
      <c r="AN13" s="473"/>
      <c r="AO13" s="473"/>
      <c r="AP13" s="473"/>
      <c r="AQ13" s="473"/>
      <c r="AR13" s="473"/>
      <c r="AS13" s="473"/>
      <c r="AT13" s="474"/>
      <c r="AU13" s="475" t="s">
        <v>146</v>
      </c>
      <c r="AV13" s="476"/>
      <c r="AW13" s="476"/>
      <c r="AX13" s="476"/>
      <c r="AY13" s="477" t="s">
        <v>147</v>
      </c>
      <c r="AZ13" s="478"/>
      <c r="BA13" s="478"/>
      <c r="BB13" s="478"/>
      <c r="BC13" s="478"/>
      <c r="BD13" s="478"/>
      <c r="BE13" s="478"/>
      <c r="BF13" s="478"/>
      <c r="BG13" s="478"/>
      <c r="BH13" s="478"/>
      <c r="BI13" s="478"/>
      <c r="BJ13" s="478"/>
      <c r="BK13" s="478"/>
      <c r="BL13" s="478"/>
      <c r="BM13" s="479"/>
      <c r="BN13" s="443">
        <v>1533095</v>
      </c>
      <c r="BO13" s="444"/>
      <c r="BP13" s="444"/>
      <c r="BQ13" s="444"/>
      <c r="BR13" s="444"/>
      <c r="BS13" s="444"/>
      <c r="BT13" s="444"/>
      <c r="BU13" s="445"/>
      <c r="BV13" s="443">
        <v>1329196</v>
      </c>
      <c r="BW13" s="444"/>
      <c r="BX13" s="444"/>
      <c r="BY13" s="444"/>
      <c r="BZ13" s="444"/>
      <c r="CA13" s="444"/>
      <c r="CB13" s="444"/>
      <c r="CC13" s="445"/>
      <c r="CD13" s="446" t="s">
        <v>148</v>
      </c>
      <c r="CE13" s="447"/>
      <c r="CF13" s="447"/>
      <c r="CG13" s="447"/>
      <c r="CH13" s="447"/>
      <c r="CI13" s="447"/>
      <c r="CJ13" s="447"/>
      <c r="CK13" s="447"/>
      <c r="CL13" s="447"/>
      <c r="CM13" s="447"/>
      <c r="CN13" s="447"/>
      <c r="CO13" s="447"/>
      <c r="CP13" s="447"/>
      <c r="CQ13" s="447"/>
      <c r="CR13" s="447"/>
      <c r="CS13" s="448"/>
      <c r="CT13" s="440">
        <v>0</v>
      </c>
      <c r="CU13" s="441"/>
      <c r="CV13" s="441"/>
      <c r="CW13" s="441"/>
      <c r="CX13" s="441"/>
      <c r="CY13" s="441"/>
      <c r="CZ13" s="441"/>
      <c r="DA13" s="442"/>
      <c r="DB13" s="440">
        <v>0.6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149</v>
      </c>
      <c r="M14" s="525"/>
      <c r="N14" s="525"/>
      <c r="O14" s="525"/>
      <c r="P14" s="525"/>
      <c r="Q14" s="526"/>
      <c r="R14" s="527">
        <v>100765</v>
      </c>
      <c r="S14" s="528"/>
      <c r="T14" s="528"/>
      <c r="U14" s="528"/>
      <c r="V14" s="529"/>
      <c r="W14" s="433"/>
      <c r="X14" s="434"/>
      <c r="Y14" s="434"/>
      <c r="Z14" s="434"/>
      <c r="AA14" s="434"/>
      <c r="AB14" s="423"/>
      <c r="AC14" s="530">
        <v>1.2</v>
      </c>
      <c r="AD14" s="531"/>
      <c r="AE14" s="531"/>
      <c r="AF14" s="531"/>
      <c r="AG14" s="532"/>
      <c r="AH14" s="530">
        <v>1.4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150</v>
      </c>
      <c r="CE14" s="539"/>
      <c r="CF14" s="539"/>
      <c r="CG14" s="539"/>
      <c r="CH14" s="539"/>
      <c r="CI14" s="539"/>
      <c r="CJ14" s="539"/>
      <c r="CK14" s="539"/>
      <c r="CL14" s="539"/>
      <c r="CM14" s="539"/>
      <c r="CN14" s="539"/>
      <c r="CO14" s="539"/>
      <c r="CP14" s="539"/>
      <c r="CQ14" s="539"/>
      <c r="CR14" s="539"/>
      <c r="CS14" s="540"/>
      <c r="CT14" s="541" t="s">
        <v>141</v>
      </c>
      <c r="CU14" s="542"/>
      <c r="CV14" s="542"/>
      <c r="CW14" s="542"/>
      <c r="CX14" s="542"/>
      <c r="CY14" s="542"/>
      <c r="CZ14" s="542"/>
      <c r="DA14" s="543"/>
      <c r="DB14" s="541" t="s">
        <v>141</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143</v>
      </c>
      <c r="N15" s="535"/>
      <c r="O15" s="535"/>
      <c r="P15" s="535"/>
      <c r="Q15" s="536"/>
      <c r="R15" s="527">
        <v>92977</v>
      </c>
      <c r="S15" s="528"/>
      <c r="T15" s="528"/>
      <c r="U15" s="528"/>
      <c r="V15" s="529"/>
      <c r="W15" s="459" t="s">
        <v>151</v>
      </c>
      <c r="X15" s="460"/>
      <c r="Y15" s="460"/>
      <c r="Z15" s="460"/>
      <c r="AA15" s="460"/>
      <c r="AB15" s="450"/>
      <c r="AC15" s="494">
        <v>16136</v>
      </c>
      <c r="AD15" s="495"/>
      <c r="AE15" s="495"/>
      <c r="AF15" s="495"/>
      <c r="AG15" s="537"/>
      <c r="AH15" s="494">
        <v>17474</v>
      </c>
      <c r="AI15" s="495"/>
      <c r="AJ15" s="495"/>
      <c r="AK15" s="495"/>
      <c r="AL15" s="496"/>
      <c r="AM15" s="472"/>
      <c r="AN15" s="473"/>
      <c r="AO15" s="473"/>
      <c r="AP15" s="473"/>
      <c r="AQ15" s="473"/>
      <c r="AR15" s="473"/>
      <c r="AS15" s="473"/>
      <c r="AT15" s="474"/>
      <c r="AU15" s="475"/>
      <c r="AV15" s="476"/>
      <c r="AW15" s="476"/>
      <c r="AX15" s="476"/>
      <c r="AY15" s="403" t="s">
        <v>152</v>
      </c>
      <c r="AZ15" s="404"/>
      <c r="BA15" s="404"/>
      <c r="BB15" s="404"/>
      <c r="BC15" s="404"/>
      <c r="BD15" s="404"/>
      <c r="BE15" s="404"/>
      <c r="BF15" s="404"/>
      <c r="BG15" s="404"/>
      <c r="BH15" s="404"/>
      <c r="BI15" s="404"/>
      <c r="BJ15" s="404"/>
      <c r="BK15" s="404"/>
      <c r="BL15" s="404"/>
      <c r="BM15" s="405"/>
      <c r="BN15" s="406">
        <v>13231540</v>
      </c>
      <c r="BO15" s="407"/>
      <c r="BP15" s="407"/>
      <c r="BQ15" s="407"/>
      <c r="BR15" s="407"/>
      <c r="BS15" s="407"/>
      <c r="BT15" s="407"/>
      <c r="BU15" s="408"/>
      <c r="BV15" s="406">
        <v>12839698</v>
      </c>
      <c r="BW15" s="407"/>
      <c r="BX15" s="407"/>
      <c r="BY15" s="407"/>
      <c r="BZ15" s="407"/>
      <c r="CA15" s="407"/>
      <c r="CB15" s="407"/>
      <c r="CC15" s="408"/>
      <c r="CD15" s="544" t="s">
        <v>153</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154</v>
      </c>
      <c r="M16" s="547"/>
      <c r="N16" s="547"/>
      <c r="O16" s="547"/>
      <c r="P16" s="547"/>
      <c r="Q16" s="548"/>
      <c r="R16" s="549" t="s">
        <v>155</v>
      </c>
      <c r="S16" s="550"/>
      <c r="T16" s="550"/>
      <c r="U16" s="550"/>
      <c r="V16" s="551"/>
      <c r="W16" s="433"/>
      <c r="X16" s="434"/>
      <c r="Y16" s="434"/>
      <c r="Z16" s="434"/>
      <c r="AA16" s="434"/>
      <c r="AB16" s="423"/>
      <c r="AC16" s="530">
        <v>37.5</v>
      </c>
      <c r="AD16" s="531"/>
      <c r="AE16" s="531"/>
      <c r="AF16" s="531"/>
      <c r="AG16" s="532"/>
      <c r="AH16" s="530">
        <v>37.299999999999997</v>
      </c>
      <c r="AI16" s="531"/>
      <c r="AJ16" s="531"/>
      <c r="AK16" s="531"/>
      <c r="AL16" s="533"/>
      <c r="AM16" s="472"/>
      <c r="AN16" s="473"/>
      <c r="AO16" s="473"/>
      <c r="AP16" s="473"/>
      <c r="AQ16" s="473"/>
      <c r="AR16" s="473"/>
      <c r="AS16" s="473"/>
      <c r="AT16" s="474"/>
      <c r="AU16" s="475"/>
      <c r="AV16" s="476"/>
      <c r="AW16" s="476"/>
      <c r="AX16" s="476"/>
      <c r="AY16" s="477" t="s">
        <v>156</v>
      </c>
      <c r="AZ16" s="478"/>
      <c r="BA16" s="478"/>
      <c r="BB16" s="478"/>
      <c r="BC16" s="478"/>
      <c r="BD16" s="478"/>
      <c r="BE16" s="478"/>
      <c r="BF16" s="478"/>
      <c r="BG16" s="478"/>
      <c r="BH16" s="478"/>
      <c r="BI16" s="478"/>
      <c r="BJ16" s="478"/>
      <c r="BK16" s="478"/>
      <c r="BL16" s="478"/>
      <c r="BM16" s="479"/>
      <c r="BN16" s="443">
        <v>16406848</v>
      </c>
      <c r="BO16" s="444"/>
      <c r="BP16" s="444"/>
      <c r="BQ16" s="444"/>
      <c r="BR16" s="444"/>
      <c r="BS16" s="444"/>
      <c r="BT16" s="444"/>
      <c r="BU16" s="445"/>
      <c r="BV16" s="443">
        <v>15637956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157</v>
      </c>
      <c r="N17" s="555"/>
      <c r="O17" s="555"/>
      <c r="P17" s="555"/>
      <c r="Q17" s="556"/>
      <c r="R17" s="549" t="s">
        <v>158</v>
      </c>
      <c r="S17" s="550"/>
      <c r="T17" s="550"/>
      <c r="U17" s="550"/>
      <c r="V17" s="551"/>
      <c r="W17" s="459" t="s">
        <v>159</v>
      </c>
      <c r="X17" s="460"/>
      <c r="Y17" s="460"/>
      <c r="Z17" s="460"/>
      <c r="AA17" s="460"/>
      <c r="AB17" s="450"/>
      <c r="AC17" s="494">
        <v>26331</v>
      </c>
      <c r="AD17" s="495"/>
      <c r="AE17" s="495"/>
      <c r="AF17" s="495"/>
      <c r="AG17" s="537"/>
      <c r="AH17" s="494">
        <v>28681</v>
      </c>
      <c r="AI17" s="495"/>
      <c r="AJ17" s="495"/>
      <c r="AK17" s="495"/>
      <c r="AL17" s="496"/>
      <c r="AM17" s="472"/>
      <c r="AN17" s="473"/>
      <c r="AO17" s="473"/>
      <c r="AP17" s="473"/>
      <c r="AQ17" s="473"/>
      <c r="AR17" s="473"/>
      <c r="AS17" s="473"/>
      <c r="AT17" s="474"/>
      <c r="AU17" s="475"/>
      <c r="AV17" s="476"/>
      <c r="AW17" s="476"/>
      <c r="AX17" s="476"/>
      <c r="AY17" s="477" t="s">
        <v>160</v>
      </c>
      <c r="AZ17" s="478"/>
      <c r="BA17" s="478"/>
      <c r="BB17" s="478"/>
      <c r="BC17" s="478"/>
      <c r="BD17" s="478"/>
      <c r="BE17" s="478"/>
      <c r="BF17" s="478"/>
      <c r="BG17" s="478"/>
      <c r="BH17" s="478"/>
      <c r="BI17" s="478"/>
      <c r="BJ17" s="478"/>
      <c r="BK17" s="478"/>
      <c r="BL17" s="478"/>
      <c r="BM17" s="479"/>
      <c r="BN17" s="443">
        <v>16720383</v>
      </c>
      <c r="BO17" s="444"/>
      <c r="BP17" s="444"/>
      <c r="BQ17" s="444"/>
      <c r="BR17" s="444"/>
      <c r="BS17" s="444"/>
      <c r="BT17" s="444"/>
      <c r="BU17" s="445"/>
      <c r="BV17" s="443">
        <v>16259845</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161</v>
      </c>
      <c r="C18" s="486"/>
      <c r="D18" s="486"/>
      <c r="E18" s="566"/>
      <c r="F18" s="566"/>
      <c r="G18" s="566"/>
      <c r="H18" s="566"/>
      <c r="I18" s="566"/>
      <c r="J18" s="566"/>
      <c r="K18" s="566"/>
      <c r="L18" s="567">
        <v>87.57</v>
      </c>
      <c r="M18" s="567"/>
      <c r="N18" s="567"/>
      <c r="O18" s="567"/>
      <c r="P18" s="567"/>
      <c r="Q18" s="567"/>
      <c r="R18" s="568"/>
      <c r="S18" s="568"/>
      <c r="T18" s="568"/>
      <c r="U18" s="568"/>
      <c r="V18" s="569"/>
      <c r="W18" s="461"/>
      <c r="X18" s="462"/>
      <c r="Y18" s="462"/>
      <c r="Z18" s="462"/>
      <c r="AA18" s="462"/>
      <c r="AB18" s="453"/>
      <c r="AC18" s="570">
        <v>61.2</v>
      </c>
      <c r="AD18" s="571"/>
      <c r="AE18" s="571"/>
      <c r="AF18" s="571"/>
      <c r="AG18" s="572"/>
      <c r="AH18" s="570">
        <v>61.2</v>
      </c>
      <c r="AI18" s="571"/>
      <c r="AJ18" s="571"/>
      <c r="AK18" s="571"/>
      <c r="AL18" s="573"/>
      <c r="AM18" s="472"/>
      <c r="AN18" s="473"/>
      <c r="AO18" s="473"/>
      <c r="AP18" s="473"/>
      <c r="AQ18" s="473"/>
      <c r="AR18" s="473"/>
      <c r="AS18" s="473"/>
      <c r="AT18" s="474"/>
      <c r="AU18" s="475"/>
      <c r="AV18" s="476"/>
      <c r="AW18" s="476"/>
      <c r="AX18" s="476"/>
      <c r="AY18" s="477" t="s">
        <v>162</v>
      </c>
      <c r="AZ18" s="478"/>
      <c r="BA18" s="478"/>
      <c r="BB18" s="478"/>
      <c r="BC18" s="478"/>
      <c r="BD18" s="478"/>
      <c r="BE18" s="478"/>
      <c r="BF18" s="478"/>
      <c r="BG18" s="478"/>
      <c r="BH18" s="478"/>
      <c r="BI18" s="478"/>
      <c r="BJ18" s="478"/>
      <c r="BK18" s="478"/>
      <c r="BL18" s="478"/>
      <c r="BM18" s="479"/>
      <c r="BN18" s="443">
        <v>18361140</v>
      </c>
      <c r="BO18" s="444"/>
      <c r="BP18" s="444"/>
      <c r="BQ18" s="444"/>
      <c r="BR18" s="444"/>
      <c r="BS18" s="444"/>
      <c r="BT18" s="444"/>
      <c r="BU18" s="445"/>
      <c r="BV18" s="443">
        <v>18039341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163</v>
      </c>
      <c r="C19" s="486"/>
      <c r="D19" s="486"/>
      <c r="E19" s="566"/>
      <c r="F19" s="566"/>
      <c r="G19" s="566"/>
      <c r="H19" s="566"/>
      <c r="I19" s="566"/>
      <c r="J19" s="566"/>
      <c r="K19" s="566"/>
      <c r="L19" s="574">
        <v>1142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164</v>
      </c>
      <c r="AZ19" s="478"/>
      <c r="BA19" s="478"/>
      <c r="BB19" s="478"/>
      <c r="BC19" s="478"/>
      <c r="BD19" s="478"/>
      <c r="BE19" s="478"/>
      <c r="BF19" s="478"/>
      <c r="BG19" s="478"/>
      <c r="BH19" s="478"/>
      <c r="BI19" s="478"/>
      <c r="BJ19" s="478"/>
      <c r="BK19" s="478"/>
      <c r="BL19" s="478"/>
      <c r="BM19" s="479"/>
      <c r="BN19" s="443">
        <v>27222647</v>
      </c>
      <c r="BO19" s="444"/>
      <c r="BP19" s="444"/>
      <c r="BQ19" s="444"/>
      <c r="BR19" s="444"/>
      <c r="BS19" s="444"/>
      <c r="BT19" s="444"/>
      <c r="BU19" s="445"/>
      <c r="BV19" s="443">
        <v>25224034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165</v>
      </c>
      <c r="C20" s="486"/>
      <c r="D20" s="486"/>
      <c r="E20" s="566"/>
      <c r="F20" s="566"/>
      <c r="G20" s="566"/>
      <c r="H20" s="566"/>
      <c r="I20" s="566"/>
      <c r="J20" s="566"/>
      <c r="K20" s="566"/>
      <c r="L20" s="574">
        <v>39996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166</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167</v>
      </c>
      <c r="C22" s="587"/>
      <c r="D22" s="588"/>
      <c r="E22" s="455" t="s">
        <v>1</v>
      </c>
      <c r="F22" s="460"/>
      <c r="G22" s="460"/>
      <c r="H22" s="460"/>
      <c r="I22" s="460"/>
      <c r="J22" s="460"/>
      <c r="K22" s="450"/>
      <c r="L22" s="455" t="s">
        <v>168</v>
      </c>
      <c r="M22" s="460"/>
      <c r="N22" s="460"/>
      <c r="O22" s="460"/>
      <c r="P22" s="450"/>
      <c r="Q22" s="618" t="s">
        <v>169</v>
      </c>
      <c r="R22" s="619"/>
      <c r="S22" s="619"/>
      <c r="T22" s="619"/>
      <c r="U22" s="619"/>
      <c r="V22" s="620"/>
      <c r="W22" s="586" t="s">
        <v>170</v>
      </c>
      <c r="X22" s="587"/>
      <c r="Y22" s="588"/>
      <c r="Z22" s="455" t="s">
        <v>1</v>
      </c>
      <c r="AA22" s="460"/>
      <c r="AB22" s="460"/>
      <c r="AC22" s="460"/>
      <c r="AD22" s="460"/>
      <c r="AE22" s="460"/>
      <c r="AF22" s="460"/>
      <c r="AG22" s="450"/>
      <c r="AH22" s="624" t="s">
        <v>171</v>
      </c>
      <c r="AI22" s="460"/>
      <c r="AJ22" s="460"/>
      <c r="AK22" s="460"/>
      <c r="AL22" s="450"/>
      <c r="AM22" s="624" t="s">
        <v>172</v>
      </c>
      <c r="AN22" s="625"/>
      <c r="AO22" s="625"/>
      <c r="AP22" s="625"/>
      <c r="AQ22" s="625"/>
      <c r="AR22" s="626"/>
      <c r="AS22" s="618" t="s">
        <v>169</v>
      </c>
      <c r="AT22" s="619"/>
      <c r="AU22" s="619"/>
      <c r="AV22" s="619"/>
      <c r="AW22" s="619"/>
      <c r="AX22" s="630"/>
      <c r="AY22" s="403" t="s">
        <v>173</v>
      </c>
      <c r="AZ22" s="404"/>
      <c r="BA22" s="404"/>
      <c r="BB22" s="404"/>
      <c r="BC22" s="404"/>
      <c r="BD22" s="404"/>
      <c r="BE22" s="404"/>
      <c r="BF22" s="404"/>
      <c r="BG22" s="404"/>
      <c r="BH22" s="404"/>
      <c r="BI22" s="404"/>
      <c r="BJ22" s="404"/>
      <c r="BK22" s="404"/>
      <c r="BL22" s="404"/>
      <c r="BM22" s="405"/>
      <c r="BN22" s="406">
        <v>20642567</v>
      </c>
      <c r="BO22" s="407"/>
      <c r="BP22" s="407"/>
      <c r="BQ22" s="407"/>
      <c r="BR22" s="407"/>
      <c r="BS22" s="407"/>
      <c r="BT22" s="407"/>
      <c r="BU22" s="408"/>
      <c r="BV22" s="406">
        <v>21989169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174</v>
      </c>
      <c r="AZ23" s="478"/>
      <c r="BA23" s="478"/>
      <c r="BB23" s="478"/>
      <c r="BC23" s="478"/>
      <c r="BD23" s="478"/>
      <c r="BE23" s="478"/>
      <c r="BF23" s="478"/>
      <c r="BG23" s="478"/>
      <c r="BH23" s="478"/>
      <c r="BI23" s="478"/>
      <c r="BJ23" s="478"/>
      <c r="BK23" s="478"/>
      <c r="BL23" s="478"/>
      <c r="BM23" s="479"/>
      <c r="BN23" s="443">
        <v>14385152</v>
      </c>
      <c r="BO23" s="444"/>
      <c r="BP23" s="444"/>
      <c r="BQ23" s="444"/>
      <c r="BR23" s="444"/>
      <c r="BS23" s="444"/>
      <c r="BT23" s="444"/>
      <c r="BU23" s="445"/>
      <c r="BV23" s="443">
        <v>14503363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175</v>
      </c>
      <c r="F24" s="473"/>
      <c r="G24" s="473"/>
      <c r="H24" s="473"/>
      <c r="I24" s="473"/>
      <c r="J24" s="473"/>
      <c r="K24" s="474"/>
      <c r="L24" s="494">
        <v>1</v>
      </c>
      <c r="M24" s="495"/>
      <c r="N24" s="495"/>
      <c r="O24" s="495"/>
      <c r="P24" s="537"/>
      <c r="Q24" s="494">
        <v>9200</v>
      </c>
      <c r="R24" s="495"/>
      <c r="S24" s="495"/>
      <c r="T24" s="495"/>
      <c r="U24" s="495"/>
      <c r="V24" s="537"/>
      <c r="W24" s="589"/>
      <c r="X24" s="590"/>
      <c r="Y24" s="591"/>
      <c r="Z24" s="493" t="s">
        <v>176</v>
      </c>
      <c r="AA24" s="473"/>
      <c r="AB24" s="473"/>
      <c r="AC24" s="473"/>
      <c r="AD24" s="473"/>
      <c r="AE24" s="473"/>
      <c r="AF24" s="473"/>
      <c r="AG24" s="474"/>
      <c r="AH24" s="494">
        <v>458</v>
      </c>
      <c r="AI24" s="495"/>
      <c r="AJ24" s="495"/>
      <c r="AK24" s="495"/>
      <c r="AL24" s="537"/>
      <c r="AM24" s="494">
        <v>1363924</v>
      </c>
      <c r="AN24" s="495"/>
      <c r="AO24" s="495"/>
      <c r="AP24" s="495"/>
      <c r="AQ24" s="495"/>
      <c r="AR24" s="537"/>
      <c r="AS24" s="494">
        <v>2978</v>
      </c>
      <c r="AT24" s="495"/>
      <c r="AU24" s="495"/>
      <c r="AV24" s="495"/>
      <c r="AW24" s="495"/>
      <c r="AX24" s="496"/>
      <c r="AY24" s="559" t="s">
        <v>177</v>
      </c>
      <c r="AZ24" s="560"/>
      <c r="BA24" s="560"/>
      <c r="BB24" s="560"/>
      <c r="BC24" s="560"/>
      <c r="BD24" s="560"/>
      <c r="BE24" s="560"/>
      <c r="BF24" s="560"/>
      <c r="BG24" s="560"/>
      <c r="BH24" s="560"/>
      <c r="BI24" s="560"/>
      <c r="BJ24" s="560"/>
      <c r="BK24" s="560"/>
      <c r="BL24" s="560"/>
      <c r="BM24" s="561"/>
      <c r="BN24" s="443">
        <v>12225972</v>
      </c>
      <c r="BO24" s="444"/>
      <c r="BP24" s="444"/>
      <c r="BQ24" s="444"/>
      <c r="BR24" s="444"/>
      <c r="BS24" s="444"/>
      <c r="BT24" s="444"/>
      <c r="BU24" s="445"/>
      <c r="BV24" s="443">
        <v>13008589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178</v>
      </c>
      <c r="F25" s="473"/>
      <c r="G25" s="473"/>
      <c r="H25" s="473"/>
      <c r="I25" s="473"/>
      <c r="J25" s="473"/>
      <c r="K25" s="474"/>
      <c r="L25" s="494">
        <v>1</v>
      </c>
      <c r="M25" s="495"/>
      <c r="N25" s="495"/>
      <c r="O25" s="495"/>
      <c r="P25" s="537"/>
      <c r="Q25" s="494">
        <v>7800</v>
      </c>
      <c r="R25" s="495"/>
      <c r="S25" s="495"/>
      <c r="T25" s="495"/>
      <c r="U25" s="495"/>
      <c r="V25" s="537"/>
      <c r="W25" s="589"/>
      <c r="X25" s="590"/>
      <c r="Y25" s="591"/>
      <c r="Z25" s="493" t="s">
        <v>179</v>
      </c>
      <c r="AA25" s="473"/>
      <c r="AB25" s="473"/>
      <c r="AC25" s="473"/>
      <c r="AD25" s="473"/>
      <c r="AE25" s="473"/>
      <c r="AF25" s="473"/>
      <c r="AG25" s="474"/>
      <c r="AH25" s="494" t="s">
        <v>142</v>
      </c>
      <c r="AI25" s="495"/>
      <c r="AJ25" s="495"/>
      <c r="AK25" s="495"/>
      <c r="AL25" s="537"/>
      <c r="AM25" s="494" t="s">
        <v>142</v>
      </c>
      <c r="AN25" s="495"/>
      <c r="AO25" s="495"/>
      <c r="AP25" s="495"/>
      <c r="AQ25" s="495"/>
      <c r="AR25" s="537"/>
      <c r="AS25" s="494" t="s">
        <v>142</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3795433</v>
      </c>
      <c r="BO25" s="407"/>
      <c r="BP25" s="407"/>
      <c r="BQ25" s="407"/>
      <c r="BR25" s="407"/>
      <c r="BS25" s="407"/>
      <c r="BT25" s="407"/>
      <c r="BU25" s="408"/>
      <c r="BV25" s="406">
        <v>4847621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181</v>
      </c>
      <c r="F26" s="473"/>
      <c r="G26" s="473"/>
      <c r="H26" s="473"/>
      <c r="I26" s="473"/>
      <c r="J26" s="473"/>
      <c r="K26" s="474"/>
      <c r="L26" s="494">
        <v>1</v>
      </c>
      <c r="M26" s="495"/>
      <c r="N26" s="495"/>
      <c r="O26" s="495"/>
      <c r="P26" s="537"/>
      <c r="Q26" s="494">
        <v>6440</v>
      </c>
      <c r="R26" s="495"/>
      <c r="S26" s="495"/>
      <c r="T26" s="495"/>
      <c r="U26" s="495"/>
      <c r="V26" s="537"/>
      <c r="W26" s="589"/>
      <c r="X26" s="590"/>
      <c r="Y26" s="591"/>
      <c r="Z26" s="493" t="s">
        <v>182</v>
      </c>
      <c r="AA26" s="595"/>
      <c r="AB26" s="595"/>
      <c r="AC26" s="595"/>
      <c r="AD26" s="595"/>
      <c r="AE26" s="595"/>
      <c r="AF26" s="595"/>
      <c r="AG26" s="596"/>
      <c r="AH26" s="494">
        <v>6</v>
      </c>
      <c r="AI26" s="495"/>
      <c r="AJ26" s="495"/>
      <c r="AK26" s="495"/>
      <c r="AL26" s="537"/>
      <c r="AM26" s="494">
        <v>15168</v>
      </c>
      <c r="AN26" s="495"/>
      <c r="AO26" s="495"/>
      <c r="AP26" s="495"/>
      <c r="AQ26" s="495"/>
      <c r="AR26" s="537"/>
      <c r="AS26" s="494">
        <v>2528</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184</v>
      </c>
      <c r="BO26" s="444"/>
      <c r="BP26" s="444"/>
      <c r="BQ26" s="444"/>
      <c r="BR26" s="444"/>
      <c r="BS26" s="444"/>
      <c r="BT26" s="444"/>
      <c r="BU26" s="445"/>
      <c r="BV26" s="443" t="s">
        <v>142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185</v>
      </c>
      <c r="F27" s="473"/>
      <c r="G27" s="473"/>
      <c r="H27" s="473"/>
      <c r="I27" s="473"/>
      <c r="J27" s="473"/>
      <c r="K27" s="474"/>
      <c r="L27" s="494">
        <v>1</v>
      </c>
      <c r="M27" s="495"/>
      <c r="N27" s="495"/>
      <c r="O27" s="495"/>
      <c r="P27" s="537"/>
      <c r="Q27" s="494">
        <v>4800</v>
      </c>
      <c r="R27" s="495"/>
      <c r="S27" s="495"/>
      <c r="T27" s="495"/>
      <c r="U27" s="495"/>
      <c r="V27" s="537"/>
      <c r="W27" s="589"/>
      <c r="X27" s="590"/>
      <c r="Y27" s="591"/>
      <c r="Z27" s="493" t="s">
        <v>186</v>
      </c>
      <c r="AA27" s="473"/>
      <c r="AB27" s="473"/>
      <c r="AC27" s="473"/>
      <c r="AD27" s="473"/>
      <c r="AE27" s="473"/>
      <c r="AF27" s="473"/>
      <c r="AG27" s="474"/>
      <c r="AH27" s="494">
        <v>16</v>
      </c>
      <c r="AI27" s="495"/>
      <c r="AJ27" s="495"/>
      <c r="AK27" s="495"/>
      <c r="AL27" s="537"/>
      <c r="AM27" s="494">
        <v>54221</v>
      </c>
      <c r="AN27" s="495"/>
      <c r="AO27" s="495"/>
      <c r="AP27" s="495"/>
      <c r="AQ27" s="495"/>
      <c r="AR27" s="537"/>
      <c r="AS27" s="494">
        <v>3389</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2">
        <v>882902</v>
      </c>
      <c r="BO27" s="563"/>
      <c r="BP27" s="563"/>
      <c r="BQ27" s="563"/>
      <c r="BR27" s="563"/>
      <c r="BS27" s="563"/>
      <c r="BT27" s="563"/>
      <c r="BU27" s="564"/>
      <c r="BV27" s="562">
        <v>882880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188</v>
      </c>
      <c r="F28" s="473"/>
      <c r="G28" s="473"/>
      <c r="H28" s="473"/>
      <c r="I28" s="473"/>
      <c r="J28" s="473"/>
      <c r="K28" s="474"/>
      <c r="L28" s="494">
        <v>1</v>
      </c>
      <c r="M28" s="495"/>
      <c r="N28" s="495"/>
      <c r="O28" s="495"/>
      <c r="P28" s="537"/>
      <c r="Q28" s="494">
        <v>4250</v>
      </c>
      <c r="R28" s="495"/>
      <c r="S28" s="495"/>
      <c r="T28" s="495"/>
      <c r="U28" s="495"/>
      <c r="V28" s="537"/>
      <c r="W28" s="589"/>
      <c r="X28" s="590"/>
      <c r="Y28" s="591"/>
      <c r="Z28" s="493" t="s">
        <v>189</v>
      </c>
      <c r="AA28" s="473"/>
      <c r="AB28" s="473"/>
      <c r="AC28" s="473"/>
      <c r="AD28" s="473"/>
      <c r="AE28" s="473"/>
      <c r="AF28" s="473"/>
      <c r="AG28" s="474"/>
      <c r="AH28" s="494" t="s">
        <v>184</v>
      </c>
      <c r="AI28" s="495"/>
      <c r="AJ28" s="495"/>
      <c r="AK28" s="495"/>
      <c r="AL28" s="537"/>
      <c r="AM28" s="494" t="s">
        <v>190</v>
      </c>
      <c r="AN28" s="495"/>
      <c r="AO28" s="495"/>
      <c r="AP28" s="495"/>
      <c r="AQ28" s="495"/>
      <c r="AR28" s="537"/>
      <c r="AS28" s="494" t="s">
        <v>142</v>
      </c>
      <c r="AT28" s="495"/>
      <c r="AU28" s="495"/>
      <c r="AV28" s="495"/>
      <c r="AW28" s="495"/>
      <c r="AX28" s="496"/>
      <c r="AY28" s="597" t="s">
        <v>191</v>
      </c>
      <c r="AZ28" s="598"/>
      <c r="BA28" s="598"/>
      <c r="BB28" s="599"/>
      <c r="BC28" s="403" t="s">
        <v>50</v>
      </c>
      <c r="BD28" s="404"/>
      <c r="BE28" s="404"/>
      <c r="BF28" s="404"/>
      <c r="BG28" s="404"/>
      <c r="BH28" s="404"/>
      <c r="BI28" s="404"/>
      <c r="BJ28" s="404"/>
      <c r="BK28" s="404"/>
      <c r="BL28" s="404"/>
      <c r="BM28" s="405"/>
      <c r="BN28" s="406">
        <v>8277139</v>
      </c>
      <c r="BO28" s="407"/>
      <c r="BP28" s="407"/>
      <c r="BQ28" s="407"/>
      <c r="BR28" s="407"/>
      <c r="BS28" s="407"/>
      <c r="BT28" s="407"/>
      <c r="BU28" s="408"/>
      <c r="BV28" s="406">
        <v>6967659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192</v>
      </c>
      <c r="F29" s="473"/>
      <c r="G29" s="473"/>
      <c r="H29" s="473"/>
      <c r="I29" s="473"/>
      <c r="J29" s="473"/>
      <c r="K29" s="474"/>
      <c r="L29" s="494">
        <v>20</v>
      </c>
      <c r="M29" s="495"/>
      <c r="N29" s="495"/>
      <c r="O29" s="495"/>
      <c r="P29" s="537"/>
      <c r="Q29" s="494">
        <v>4000</v>
      </c>
      <c r="R29" s="495"/>
      <c r="S29" s="495"/>
      <c r="T29" s="495"/>
      <c r="U29" s="495"/>
      <c r="V29" s="537"/>
      <c r="W29" s="592"/>
      <c r="X29" s="593"/>
      <c r="Y29" s="594"/>
      <c r="Z29" s="493" t="s">
        <v>193</v>
      </c>
      <c r="AA29" s="473"/>
      <c r="AB29" s="473"/>
      <c r="AC29" s="473"/>
      <c r="AD29" s="473"/>
      <c r="AE29" s="473"/>
      <c r="AF29" s="473"/>
      <c r="AG29" s="474"/>
      <c r="AH29" s="494">
        <v>474</v>
      </c>
      <c r="AI29" s="495"/>
      <c r="AJ29" s="495"/>
      <c r="AK29" s="495"/>
      <c r="AL29" s="537"/>
      <c r="AM29" s="494">
        <v>1418145</v>
      </c>
      <c r="AN29" s="495"/>
      <c r="AO29" s="495"/>
      <c r="AP29" s="495"/>
      <c r="AQ29" s="495"/>
      <c r="AR29" s="537"/>
      <c r="AS29" s="494">
        <v>2992</v>
      </c>
      <c r="AT29" s="495"/>
      <c r="AU29" s="495"/>
      <c r="AV29" s="495"/>
      <c r="AW29" s="495"/>
      <c r="AX29" s="496"/>
      <c r="AY29" s="600"/>
      <c r="AZ29" s="601"/>
      <c r="BA29" s="601"/>
      <c r="BB29" s="602"/>
      <c r="BC29" s="477" t="s">
        <v>194</v>
      </c>
      <c r="BD29" s="478"/>
      <c r="BE29" s="478"/>
      <c r="BF29" s="478"/>
      <c r="BG29" s="478"/>
      <c r="BH29" s="478"/>
      <c r="BI29" s="478"/>
      <c r="BJ29" s="478"/>
      <c r="BK29" s="478"/>
      <c r="BL29" s="478"/>
      <c r="BM29" s="479"/>
      <c r="BN29" s="443">
        <v>219323</v>
      </c>
      <c r="BO29" s="444"/>
      <c r="BP29" s="444"/>
      <c r="BQ29" s="444"/>
      <c r="BR29" s="444"/>
      <c r="BS29" s="444"/>
      <c r="BT29" s="444"/>
      <c r="BU29" s="445"/>
      <c r="BV29" s="443">
        <v>218434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195</v>
      </c>
      <c r="X30" s="611"/>
      <c r="Y30" s="611"/>
      <c r="Z30" s="611"/>
      <c r="AA30" s="611"/>
      <c r="AB30" s="611"/>
      <c r="AC30" s="611"/>
      <c r="AD30" s="611"/>
      <c r="AE30" s="611"/>
      <c r="AF30" s="611"/>
      <c r="AG30" s="612"/>
      <c r="AH30" s="570">
        <v>96.6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8963445</v>
      </c>
      <c r="BO30" s="563"/>
      <c r="BP30" s="563"/>
      <c r="BQ30" s="563"/>
      <c r="BR30" s="563"/>
      <c r="BS30" s="563"/>
      <c r="BT30" s="563"/>
      <c r="BU30" s="564"/>
      <c r="BV30" s="562">
        <v>7930375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196</v>
      </c>
      <c r="D32" s="606"/>
      <c r="E32" s="606"/>
      <c r="F32" s="606"/>
      <c r="G32" s="606"/>
      <c r="H32" s="606"/>
      <c r="I32" s="606"/>
      <c r="J32" s="606"/>
      <c r="K32" s="606"/>
      <c r="L32" s="606"/>
      <c r="M32" s="606"/>
      <c r="N32" s="606"/>
      <c r="O32" s="606"/>
      <c r="P32" s="606"/>
      <c r="Q32" s="606"/>
      <c r="R32" s="606"/>
      <c r="S32" s="606"/>
      <c r="U32" s="447" t="s">
        <v>197</v>
      </c>
      <c r="V32" s="447"/>
      <c r="W32" s="447"/>
      <c r="X32" s="447"/>
      <c r="Y32" s="447"/>
      <c r="Z32" s="447"/>
      <c r="AA32" s="447"/>
      <c r="AB32" s="447"/>
      <c r="AC32" s="447"/>
      <c r="AD32" s="447"/>
      <c r="AE32" s="447"/>
      <c r="AF32" s="447"/>
      <c r="AG32" s="447"/>
      <c r="AH32" s="447"/>
      <c r="AI32" s="447"/>
      <c r="AJ32" s="447"/>
      <c r="AK32" s="447"/>
      <c r="AM32" s="447" t="s">
        <v>198</v>
      </c>
      <c r="AN32" s="447"/>
      <c r="AO32" s="447"/>
      <c r="AP32" s="447"/>
      <c r="AQ32" s="447"/>
      <c r="AR32" s="447"/>
      <c r="AS32" s="447"/>
      <c r="AT32" s="447"/>
      <c r="AU32" s="447"/>
      <c r="AV32" s="447"/>
      <c r="AW32" s="447"/>
      <c r="AX32" s="447"/>
      <c r="AY32" s="447"/>
      <c r="AZ32" s="447"/>
      <c r="BA32" s="447"/>
      <c r="BB32" s="447"/>
      <c r="BC32" s="447"/>
      <c r="BE32" s="447" t="s">
        <v>199</v>
      </c>
      <c r="BF32" s="447"/>
      <c r="BG32" s="447"/>
      <c r="BH32" s="447"/>
      <c r="BI32" s="447"/>
      <c r="BJ32" s="447"/>
      <c r="BK32" s="447"/>
      <c r="BL32" s="447"/>
      <c r="BM32" s="447"/>
      <c r="BN32" s="447"/>
      <c r="BO32" s="447"/>
      <c r="BP32" s="447"/>
      <c r="BQ32" s="447"/>
      <c r="BR32" s="447"/>
      <c r="BS32" s="447"/>
      <c r="BT32" s="447"/>
      <c r="BU32" s="447"/>
      <c r="BW32" s="447" t="s">
        <v>200</v>
      </c>
      <c r="BX32" s="447"/>
      <c r="BY32" s="447"/>
      <c r="BZ32" s="447"/>
      <c r="CA32" s="447"/>
      <c r="CB32" s="447"/>
      <c r="CC32" s="447"/>
      <c r="CD32" s="447"/>
      <c r="CE32" s="447"/>
      <c r="CF32" s="447"/>
      <c r="CG32" s="447"/>
      <c r="CH32" s="447"/>
      <c r="CI32" s="447"/>
      <c r="CJ32" s="447"/>
      <c r="CK32" s="447"/>
      <c r="CL32" s="447"/>
      <c r="CM32" s="447"/>
      <c r="CO32" s="447" t="s">
        <v>201</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202</v>
      </c>
      <c r="D33" s="467"/>
      <c r="E33" s="432" t="s">
        <v>203</v>
      </c>
      <c r="F33" s="432"/>
      <c r="G33" s="432"/>
      <c r="H33" s="432"/>
      <c r="I33" s="432"/>
      <c r="J33" s="432"/>
      <c r="K33" s="432"/>
      <c r="L33" s="432"/>
      <c r="M33" s="432"/>
      <c r="N33" s="432"/>
      <c r="O33" s="432"/>
      <c r="P33" s="432"/>
      <c r="Q33" s="432"/>
      <c r="R33" s="432"/>
      <c r="S33" s="432"/>
      <c r="T33" s="206"/>
      <c r="U33" s="467" t="s">
        <v>204</v>
      </c>
      <c r="V33" s="467"/>
      <c r="W33" s="432" t="s">
        <v>205</v>
      </c>
      <c r="X33" s="432"/>
      <c r="Y33" s="432"/>
      <c r="Z33" s="432"/>
      <c r="AA33" s="432"/>
      <c r="AB33" s="432"/>
      <c r="AC33" s="432"/>
      <c r="AD33" s="432"/>
      <c r="AE33" s="432"/>
      <c r="AF33" s="432"/>
      <c r="AG33" s="432"/>
      <c r="AH33" s="432"/>
      <c r="AI33" s="432"/>
      <c r="AJ33" s="432"/>
      <c r="AK33" s="432"/>
      <c r="AL33" s="206"/>
      <c r="AM33" s="467" t="s">
        <v>202</v>
      </c>
      <c r="AN33" s="467"/>
      <c r="AO33" s="432" t="s">
        <v>203</v>
      </c>
      <c r="AP33" s="432"/>
      <c r="AQ33" s="432"/>
      <c r="AR33" s="432"/>
      <c r="AS33" s="432"/>
      <c r="AT33" s="432"/>
      <c r="AU33" s="432"/>
      <c r="AV33" s="432"/>
      <c r="AW33" s="432"/>
      <c r="AX33" s="432"/>
      <c r="AY33" s="432"/>
      <c r="AZ33" s="432"/>
      <c r="BA33" s="432"/>
      <c r="BB33" s="432"/>
      <c r="BC33" s="432"/>
      <c r="BD33" s="207"/>
      <c r="BE33" s="432" t="s">
        <v>206</v>
      </c>
      <c r="BF33" s="432"/>
      <c r="BG33" s="432" t="s">
        <v>207</v>
      </c>
      <c r="BH33" s="432"/>
      <c r="BI33" s="432"/>
      <c r="BJ33" s="432"/>
      <c r="BK33" s="432"/>
      <c r="BL33" s="432"/>
      <c r="BM33" s="432"/>
      <c r="BN33" s="432"/>
      <c r="BO33" s="432"/>
      <c r="BP33" s="432"/>
      <c r="BQ33" s="432"/>
      <c r="BR33" s="432"/>
      <c r="BS33" s="432"/>
      <c r="BT33" s="432"/>
      <c r="BU33" s="432"/>
      <c r="BV33" s="207"/>
      <c r="BW33" s="467" t="s">
        <v>206</v>
      </c>
      <c r="BX33" s="467"/>
      <c r="BY33" s="432" t="s">
        <v>208</v>
      </c>
      <c r="BZ33" s="432"/>
      <c r="CA33" s="432"/>
      <c r="CB33" s="432"/>
      <c r="CC33" s="432"/>
      <c r="CD33" s="432"/>
      <c r="CE33" s="432"/>
      <c r="CF33" s="432"/>
      <c r="CG33" s="432"/>
      <c r="CH33" s="432"/>
      <c r="CI33" s="432"/>
      <c r="CJ33" s="432"/>
      <c r="CK33" s="432"/>
      <c r="CL33" s="432"/>
      <c r="CM33" s="432"/>
      <c r="CN33" s="206"/>
      <c r="CO33" s="467" t="s">
        <v>202</v>
      </c>
      <c r="CP33" s="467"/>
      <c r="CQ33" s="432" t="s">
        <v>209</v>
      </c>
      <c r="CR33" s="432"/>
      <c r="CS33" s="432"/>
      <c r="CT33" s="432"/>
      <c r="CU33" s="432"/>
      <c r="CV33" s="432"/>
      <c r="CW33" s="432"/>
      <c r="CX33" s="432"/>
      <c r="CY33" s="432"/>
      <c r="CZ33" s="432"/>
      <c r="DA33" s="432"/>
      <c r="DB33" s="432"/>
      <c r="DC33" s="432"/>
      <c r="DD33" s="432"/>
      <c r="DE33" s="432"/>
      <c r="DF33" s="206"/>
      <c r="DG33" s="632" t="s">
        <v>210</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f>IF(BG34="","",MAX(C34:D43,U34:V43,AM34:AN43)+1)</f>
        <v>10</v>
      </c>
      <c r="BF34" s="633"/>
      <c r="BG34" s="634" t="str">
        <f>IF('各会計、関係団体の財政状況及び健全化判断比率'!B34="","",'各会計、関係団体の財政状況及び健全化判断比率'!B34)</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12</v>
      </c>
      <c r="BX34" s="633"/>
      <c r="BY34" s="634" t="str">
        <f>IF('各会計、関係団体の財政状況及び健全化判断比率'!B68="","",'各会計、関係団体の財政状況及び健全化判断比率'!B68)</f>
        <v>可茂衛生施設利用組合</v>
      </c>
      <c r="BZ34" s="634"/>
      <c r="CA34" s="634"/>
      <c r="CB34" s="634"/>
      <c r="CC34" s="634"/>
      <c r="CD34" s="634"/>
      <c r="CE34" s="634"/>
      <c r="CF34" s="634"/>
      <c r="CG34" s="634"/>
      <c r="CH34" s="634"/>
      <c r="CI34" s="634"/>
      <c r="CJ34" s="634"/>
      <c r="CK34" s="634"/>
      <c r="CL34" s="634"/>
      <c r="CM34" s="634"/>
      <c r="CN34" s="181"/>
      <c r="CO34" s="633">
        <f>IF(CQ34="","",MAX(C34:D43,U34:V43,AM34:AN43,BE34:BF43,BW34:BX43)+1)</f>
        <v>21</v>
      </c>
      <c r="CP34" s="633"/>
      <c r="CQ34" s="634" t="str">
        <f>IF('各会計、関係団体の財政状況及び健全化判断比率'!BS7="","",'各会計、関係団体の財政状況及び健全化判断比率'!BS7)</f>
        <v>可児市体育連盟</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自家用工業用水道事業特別会計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f t="shared" ref="BE35:BE43" si="1">IF(BG35="","",BE34+1)</f>
        <v>11</v>
      </c>
      <c r="BF35" s="633"/>
      <c r="BG35" s="634" t="str">
        <f>IF('各会計、関係団体の財政状況及び健全化判断比率'!B35="","",'各会計、関係団体の財政状況及び健全化判断比率'!B35)</f>
        <v>可児御嵩インターチェンジ工業団地開発事業特別会計</v>
      </c>
      <c r="BH35" s="634"/>
      <c r="BI35" s="634"/>
      <c r="BJ35" s="634"/>
      <c r="BK35" s="634"/>
      <c r="BL35" s="634"/>
      <c r="BM35" s="634"/>
      <c r="BN35" s="634"/>
      <c r="BO35" s="634"/>
      <c r="BP35" s="634"/>
      <c r="BQ35" s="634"/>
      <c r="BR35" s="634"/>
      <c r="BS35" s="634"/>
      <c r="BT35" s="634"/>
      <c r="BU35" s="634"/>
      <c r="BV35" s="181"/>
      <c r="BW35" s="633">
        <f t="shared" ref="BW35:BW43" si="2">IF(BY35="","",BW34+1)</f>
        <v>13</v>
      </c>
      <c r="BX35" s="633"/>
      <c r="BY35" s="634" t="str">
        <f>IF('各会計、関係団体の財政状況及び健全化判断比率'!B69="","",'各会計、関係団体の財政状況及び健全化判断比率'!B69)</f>
        <v>可児川防災等ため池組合</v>
      </c>
      <c r="BZ35" s="634"/>
      <c r="CA35" s="634"/>
      <c r="CB35" s="634"/>
      <c r="CC35" s="634"/>
      <c r="CD35" s="634"/>
      <c r="CE35" s="634"/>
      <c r="CF35" s="634"/>
      <c r="CG35" s="634"/>
      <c r="CH35" s="634"/>
      <c r="CI35" s="634"/>
      <c r="CJ35" s="634"/>
      <c r="CK35" s="634"/>
      <c r="CL35" s="634"/>
      <c r="CM35" s="634"/>
      <c r="CN35" s="181"/>
      <c r="CO35" s="633">
        <f t="shared" ref="CO35:CO43" si="3">IF(CQ35="","",CO34+1)</f>
        <v>22</v>
      </c>
      <c r="CP35" s="633"/>
      <c r="CQ35" s="634" t="str">
        <f>IF('各会計、関係団体の財政状況及び健全化判断比率'!BS8="","",'各会計、関係団体の財政状況及び健全化判断比率'!BS8)</f>
        <v>可児市文化芸術振興財団</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可児駅東土地区画整理事業特別会計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介護保険特別会計（保険事業勘定）</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14</v>
      </c>
      <c r="BX36" s="633"/>
      <c r="BY36" s="634" t="str">
        <f>IF('各会計、関係団体の財政状況及び健全化判断比率'!B70="","",'各会計、関係団体の財政状況及び健全化判断比率'!B70)</f>
        <v>可児市・御嵩町中学校組合</v>
      </c>
      <c r="BZ36" s="634"/>
      <c r="CA36" s="634"/>
      <c r="CB36" s="634"/>
      <c r="CC36" s="634"/>
      <c r="CD36" s="634"/>
      <c r="CE36" s="634"/>
      <c r="CF36" s="634"/>
      <c r="CG36" s="634"/>
      <c r="CH36" s="634"/>
      <c r="CI36" s="634"/>
      <c r="CJ36" s="634"/>
      <c r="CK36" s="634"/>
      <c r="CL36" s="634"/>
      <c r="CM36" s="634"/>
      <c r="CN36" s="181"/>
      <c r="CO36" s="633">
        <f t="shared" si="3"/>
        <v>23</v>
      </c>
      <c r="CP36" s="633"/>
      <c r="CQ36" s="634" t="str">
        <f>IF('各会計、関係団体の財政状況及び健全化判断比率'!BS9="","",'各会計、関係団体の財政状況及び健全化判断比率'!BS9)</f>
        <v>可児市土地開発公社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介護保険特別会計（介護サービス事業勘定）</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15</v>
      </c>
      <c r="BX37" s="633"/>
      <c r="BY37" s="634" t="str">
        <f>IF('各会計、関係団体の財政状況及び健全化判断比率'!B71="","",'各会計、関係団体の財政状況及び健全化判断比率'!B71)</f>
        <v>岐阜県市町村会館組合</v>
      </c>
      <c r="BZ37" s="634"/>
      <c r="CA37" s="634"/>
      <c r="CB37" s="634"/>
      <c r="CC37" s="634"/>
      <c r="CD37" s="634"/>
      <c r="CE37" s="634"/>
      <c r="CF37" s="634"/>
      <c r="CG37" s="634"/>
      <c r="CH37" s="634"/>
      <c r="CI37" s="634"/>
      <c r="CJ37" s="634"/>
      <c r="CK37" s="634"/>
      <c r="CL37" s="634"/>
      <c r="CM37" s="634"/>
      <c r="CN37" s="181"/>
      <c r="CO37" s="633">
        <f t="shared" si="3"/>
        <v>24</v>
      </c>
      <c r="CP37" s="633"/>
      <c r="CQ37" s="634" t="str">
        <f>IF('各会計、関係団体の財政状況及び健全化判断比率'!BS10="","",'各会計、関係団体の財政状況及び健全化判断比率'!BS10)</f>
        <v>可児道の駅</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16</v>
      </c>
      <c r="BX38" s="633"/>
      <c r="BY38" s="634" t="str">
        <f>IF('各会計、関係団体の財政状況及び健全化判断比率'!B72="","",'各会計、関係団体の財政状況及び健全化判断比率'!B72)</f>
        <v>岐阜県市町村職員退職手当組合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17</v>
      </c>
      <c r="BX39" s="633"/>
      <c r="BY39" s="634" t="str">
        <f>IF('各会計、関係団体の財政状況及び健全化判断比率'!B73="","",'各会計、関係団体の財政状況及び健全化判断比率'!B73)</f>
        <v>可茂消防事務組合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18</v>
      </c>
      <c r="BX40" s="633"/>
      <c r="BY40" s="634" t="str">
        <f>IF('各会計、関係団体の財政状況及び健全化判断比率'!B74="","",'各会計、関係団体の財政状況及び健全化判断比率'!B74)</f>
        <v>後期高齢者医療連合（一般会計分）</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19</v>
      </c>
      <c r="BX41" s="633"/>
      <c r="BY41" s="634" t="str">
        <f>IF('各会計、関係団体の財政状況及び健全化判断比率'!B75="","",'各会計、関係団体の財政状況及び健全化判断比率'!B75)</f>
        <v>後期高齢者医療連合（特別会計分）</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20</v>
      </c>
      <c r="BX42" s="633"/>
      <c r="BY42" s="634" t="str">
        <f>IF('各会計、関係団体の財政状況及び健全化判断比率'!B76="","",'各会計、関係団体の財政状況及び健全化判断比率'!B76)</f>
        <v>可茂公設地方卸売市場組合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36" t="s">
        <v>212</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213</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214</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215</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216</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217</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218</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219</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DWXNF+65z3Ts3CWFYLMJOVqf5dmzdVGLryRY4hGASfPIWCgrunaFTuqEuzjARH4rySFxiYqRNxOK+qUcFpZQbQ==" saltValue="ruBbajD6JBhcmdkt9bmNo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220</v>
      </c>
      <c r="DI1" s="639"/>
      <c r="DJ1" s="639"/>
      <c r="DK1" s="639"/>
      <c r="DL1" s="639"/>
      <c r="DM1" s="639"/>
      <c r="DN1" s="640"/>
      <c r="DO1" s="214"/>
      <c r="DP1" s="638" t="s">
        <v>221</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226</v>
      </c>
      <c r="S4" s="642"/>
      <c r="T4" s="642"/>
      <c r="U4" s="642"/>
      <c r="V4" s="642"/>
      <c r="W4" s="642"/>
      <c r="X4" s="642"/>
      <c r="Y4" s="643"/>
      <c r="Z4" s="641" t="s">
        <v>227</v>
      </c>
      <c r="AA4" s="642"/>
      <c r="AB4" s="642"/>
      <c r="AC4" s="643"/>
      <c r="AD4" s="641" t="s">
        <v>228</v>
      </c>
      <c r="AE4" s="642"/>
      <c r="AF4" s="642"/>
      <c r="AG4" s="642"/>
      <c r="AH4" s="642"/>
      <c r="AI4" s="642"/>
      <c r="AJ4" s="642"/>
      <c r="AK4" s="643"/>
      <c r="AL4" s="641" t="s">
        <v>227</v>
      </c>
      <c r="AM4" s="642"/>
      <c r="AN4" s="642"/>
      <c r="AO4" s="643"/>
      <c r="AP4" s="644" t="s">
        <v>229</v>
      </c>
      <c r="AQ4" s="644"/>
      <c r="AR4" s="644"/>
      <c r="AS4" s="644"/>
      <c r="AT4" s="644"/>
      <c r="AU4" s="644"/>
      <c r="AV4" s="644"/>
      <c r="AW4" s="644"/>
      <c r="AX4" s="644"/>
      <c r="AY4" s="644"/>
      <c r="AZ4" s="644"/>
      <c r="BA4" s="644"/>
      <c r="BB4" s="644"/>
      <c r="BC4" s="644"/>
      <c r="BD4" s="644"/>
      <c r="BE4" s="644"/>
      <c r="BF4" s="644"/>
      <c r="BG4" s="644" t="s">
        <v>230</v>
      </c>
      <c r="BH4" s="644"/>
      <c r="BI4" s="644"/>
      <c r="BJ4" s="644"/>
      <c r="BK4" s="644"/>
      <c r="BL4" s="644"/>
      <c r="BM4" s="644"/>
      <c r="BN4" s="644"/>
      <c r="BO4" s="644" t="s">
        <v>227</v>
      </c>
      <c r="BP4" s="644"/>
      <c r="BQ4" s="644"/>
      <c r="BR4" s="644"/>
      <c r="BS4" s="644" t="s">
        <v>231</v>
      </c>
      <c r="BT4" s="644"/>
      <c r="BU4" s="644"/>
      <c r="BV4" s="644"/>
      <c r="BW4" s="644"/>
      <c r="BX4" s="644"/>
      <c r="BY4" s="644"/>
      <c r="BZ4" s="644"/>
      <c r="CA4" s="644"/>
      <c r="CB4" s="644"/>
      <c r="CD4" s="641" t="s">
        <v>232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233</v>
      </c>
      <c r="C5" s="646"/>
      <c r="D5" s="646"/>
      <c r="E5" s="646"/>
      <c r="F5" s="646"/>
      <c r="G5" s="646"/>
      <c r="H5" s="646"/>
      <c r="I5" s="646"/>
      <c r="J5" s="646"/>
      <c r="K5" s="646"/>
      <c r="L5" s="646"/>
      <c r="M5" s="646"/>
      <c r="N5" s="646"/>
      <c r="O5" s="646"/>
      <c r="P5" s="646"/>
      <c r="Q5" s="647"/>
      <c r="R5" s="648">
        <v>15004181</v>
      </c>
      <c r="S5" s="649"/>
      <c r="T5" s="649"/>
      <c r="U5" s="649"/>
      <c r="V5" s="649"/>
      <c r="W5" s="649"/>
      <c r="X5" s="649"/>
      <c r="Y5" s="650"/>
      <c r="Z5" s="651">
        <v>38.4</v>
      </c>
      <c r="AA5" s="651"/>
      <c r="AB5" s="651"/>
      <c r="AC5" s="651"/>
      <c r="AD5" s="652">
        <v>13830398</v>
      </c>
      <c r="AE5" s="652"/>
      <c r="AF5" s="652"/>
      <c r="AG5" s="652"/>
      <c r="AH5" s="652"/>
      <c r="AI5" s="652"/>
      <c r="AJ5" s="652"/>
      <c r="AK5" s="652"/>
      <c r="AL5" s="653">
        <v>67</v>
      </c>
      <c r="AM5" s="654"/>
      <c r="AN5" s="654"/>
      <c r="AO5" s="655"/>
      <c r="AP5" s="645" t="s">
        <v>234</v>
      </c>
      <c r="AQ5" s="646"/>
      <c r="AR5" s="646"/>
      <c r="AS5" s="646"/>
      <c r="AT5" s="646"/>
      <c r="AU5" s="646"/>
      <c r="AV5" s="646"/>
      <c r="AW5" s="646"/>
      <c r="AX5" s="646"/>
      <c r="AY5" s="646"/>
      <c r="AZ5" s="646"/>
      <c r="BA5" s="646"/>
      <c r="BB5" s="646"/>
      <c r="BC5" s="646"/>
      <c r="BD5" s="646"/>
      <c r="BE5" s="646"/>
      <c r="BF5" s="647"/>
      <c r="BG5" s="659">
        <v>13830398</v>
      </c>
      <c r="BH5" s="660"/>
      <c r="BI5" s="660"/>
      <c r="BJ5" s="660"/>
      <c r="BK5" s="660"/>
      <c r="BL5" s="660"/>
      <c r="BM5" s="660"/>
      <c r="BN5" s="661"/>
      <c r="BO5" s="662">
        <v>92.2</v>
      </c>
      <c r="BP5" s="662"/>
      <c r="BQ5" s="662"/>
      <c r="BR5" s="662"/>
      <c r="BS5" s="663" t="s">
        <v>235</v>
      </c>
      <c r="BT5" s="663"/>
      <c r="BU5" s="663"/>
      <c r="BV5" s="663"/>
      <c r="BW5" s="663"/>
      <c r="BX5" s="663"/>
      <c r="BY5" s="663"/>
      <c r="BZ5" s="663"/>
      <c r="CA5" s="663"/>
      <c r="CB5" s="667"/>
      <c r="CD5" s="641" t="s">
        <v>229</v>
      </c>
      <c r="CE5" s="642"/>
      <c r="CF5" s="642"/>
      <c r="CG5" s="642"/>
      <c r="CH5" s="642"/>
      <c r="CI5" s="642"/>
      <c r="CJ5" s="642"/>
      <c r="CK5" s="642"/>
      <c r="CL5" s="642"/>
      <c r="CM5" s="642"/>
      <c r="CN5" s="642"/>
      <c r="CO5" s="642"/>
      <c r="CP5" s="642"/>
      <c r="CQ5" s="643"/>
      <c r="CR5" s="641" t="s">
        <v>236</v>
      </c>
      <c r="CS5" s="642"/>
      <c r="CT5" s="642"/>
      <c r="CU5" s="642"/>
      <c r="CV5" s="642"/>
      <c r="CW5" s="642"/>
      <c r="CX5" s="642"/>
      <c r="CY5" s="643"/>
      <c r="CZ5" s="641" t="s">
        <v>227</v>
      </c>
      <c r="DA5" s="642"/>
      <c r="DB5" s="642"/>
      <c r="DC5" s="643"/>
      <c r="DD5" s="641" t="s">
        <v>237</v>
      </c>
      <c r="DE5" s="642"/>
      <c r="DF5" s="642"/>
      <c r="DG5" s="642"/>
      <c r="DH5" s="642"/>
      <c r="DI5" s="642"/>
      <c r="DJ5" s="642"/>
      <c r="DK5" s="642"/>
      <c r="DL5" s="642"/>
      <c r="DM5" s="642"/>
      <c r="DN5" s="642"/>
      <c r="DO5" s="642"/>
      <c r="DP5" s="643"/>
      <c r="DQ5" s="641" t="s">
        <v>238</v>
      </c>
      <c r="DR5" s="642"/>
      <c r="DS5" s="642"/>
      <c r="DT5" s="642"/>
      <c r="DU5" s="642"/>
      <c r="DV5" s="642"/>
      <c r="DW5" s="642"/>
      <c r="DX5" s="642"/>
      <c r="DY5" s="642"/>
      <c r="DZ5" s="642"/>
      <c r="EA5" s="642"/>
      <c r="EB5" s="642"/>
      <c r="EC5" s="643"/>
    </row>
    <row r="6" spans="2:143" ht="11.25" customHeight="1" x14ac:dyDescent="0.15">
      <c r="B6" s="656" t="s">
        <v>239</v>
      </c>
      <c r="C6" s="657"/>
      <c r="D6" s="657"/>
      <c r="E6" s="657"/>
      <c r="F6" s="657"/>
      <c r="G6" s="657"/>
      <c r="H6" s="657"/>
      <c r="I6" s="657"/>
      <c r="J6" s="657"/>
      <c r="K6" s="657"/>
      <c r="L6" s="657"/>
      <c r="M6" s="657"/>
      <c r="N6" s="657"/>
      <c r="O6" s="657"/>
      <c r="P6" s="657"/>
      <c r="Q6" s="658"/>
      <c r="R6" s="659">
        <v>308813</v>
      </c>
      <c r="S6" s="660"/>
      <c r="T6" s="660"/>
      <c r="U6" s="660"/>
      <c r="V6" s="660"/>
      <c r="W6" s="660"/>
      <c r="X6" s="660"/>
      <c r="Y6" s="661"/>
      <c r="Z6" s="662">
        <v>0.8</v>
      </c>
      <c r="AA6" s="662"/>
      <c r="AB6" s="662"/>
      <c r="AC6" s="662"/>
      <c r="AD6" s="663">
        <v>308813</v>
      </c>
      <c r="AE6" s="663"/>
      <c r="AF6" s="663"/>
      <c r="AG6" s="663"/>
      <c r="AH6" s="663"/>
      <c r="AI6" s="663"/>
      <c r="AJ6" s="663"/>
      <c r="AK6" s="663"/>
      <c r="AL6" s="664">
        <v>1.5</v>
      </c>
      <c r="AM6" s="665"/>
      <c r="AN6" s="665"/>
      <c r="AO6" s="666"/>
      <c r="AP6" s="656" t="s">
        <v>240</v>
      </c>
      <c r="AQ6" s="657"/>
      <c r="AR6" s="657"/>
      <c r="AS6" s="657"/>
      <c r="AT6" s="657"/>
      <c r="AU6" s="657"/>
      <c r="AV6" s="657"/>
      <c r="AW6" s="657"/>
      <c r="AX6" s="657"/>
      <c r="AY6" s="657"/>
      <c r="AZ6" s="657"/>
      <c r="BA6" s="657"/>
      <c r="BB6" s="657"/>
      <c r="BC6" s="657"/>
      <c r="BD6" s="657"/>
      <c r="BE6" s="657"/>
      <c r="BF6" s="658"/>
      <c r="BG6" s="659">
        <v>13830398</v>
      </c>
      <c r="BH6" s="660"/>
      <c r="BI6" s="660"/>
      <c r="BJ6" s="660"/>
      <c r="BK6" s="660"/>
      <c r="BL6" s="660"/>
      <c r="BM6" s="660"/>
      <c r="BN6" s="661"/>
      <c r="BO6" s="662">
        <v>92.2</v>
      </c>
      <c r="BP6" s="662"/>
      <c r="BQ6" s="662"/>
      <c r="BR6" s="662"/>
      <c r="BS6" s="663" t="s">
        <v>235</v>
      </c>
      <c r="BT6" s="663"/>
      <c r="BU6" s="663"/>
      <c r="BV6" s="663"/>
      <c r="BW6" s="663"/>
      <c r="BX6" s="663"/>
      <c r="BY6" s="663"/>
      <c r="BZ6" s="663"/>
      <c r="CA6" s="663"/>
      <c r="CB6" s="667"/>
      <c r="CD6" s="645" t="s">
        <v>241</v>
      </c>
      <c r="CE6" s="646"/>
      <c r="CF6" s="646"/>
      <c r="CG6" s="646"/>
      <c r="CH6" s="646"/>
      <c r="CI6" s="646"/>
      <c r="CJ6" s="646"/>
      <c r="CK6" s="646"/>
      <c r="CL6" s="646"/>
      <c r="CM6" s="646"/>
      <c r="CN6" s="646"/>
      <c r="CO6" s="646"/>
      <c r="CP6" s="646"/>
      <c r="CQ6" s="647"/>
      <c r="CR6" s="659">
        <v>235723</v>
      </c>
      <c r="CS6" s="660"/>
      <c r="CT6" s="660"/>
      <c r="CU6" s="660"/>
      <c r="CV6" s="660"/>
      <c r="CW6" s="660"/>
      <c r="CX6" s="660"/>
      <c r="CY6" s="661"/>
      <c r="CZ6" s="653">
        <v>0.7</v>
      </c>
      <c r="DA6" s="654"/>
      <c r="DB6" s="654"/>
      <c r="DC6" s="670"/>
      <c r="DD6" s="668" t="s">
        <v>141</v>
      </c>
      <c r="DE6" s="660"/>
      <c r="DF6" s="660"/>
      <c r="DG6" s="660"/>
      <c r="DH6" s="660"/>
      <c r="DI6" s="660"/>
      <c r="DJ6" s="660"/>
      <c r="DK6" s="660"/>
      <c r="DL6" s="660"/>
      <c r="DM6" s="660"/>
      <c r="DN6" s="660"/>
      <c r="DO6" s="660"/>
      <c r="DP6" s="661"/>
      <c r="DQ6" s="668">
        <v>235723</v>
      </c>
      <c r="DR6" s="660"/>
      <c r="DS6" s="660"/>
      <c r="DT6" s="660"/>
      <c r="DU6" s="660"/>
      <c r="DV6" s="660"/>
      <c r="DW6" s="660"/>
      <c r="DX6" s="660"/>
      <c r="DY6" s="660"/>
      <c r="DZ6" s="660"/>
      <c r="EA6" s="660"/>
      <c r="EB6" s="660"/>
      <c r="EC6" s="669"/>
    </row>
    <row r="7" spans="2:143" ht="11.25" customHeight="1" x14ac:dyDescent="0.15">
      <c r="B7" s="656" t="s">
        <v>242</v>
      </c>
      <c r="C7" s="657"/>
      <c r="D7" s="657"/>
      <c r="E7" s="657"/>
      <c r="F7" s="657"/>
      <c r="G7" s="657"/>
      <c r="H7" s="657"/>
      <c r="I7" s="657"/>
      <c r="J7" s="657"/>
      <c r="K7" s="657"/>
      <c r="L7" s="657"/>
      <c r="M7" s="657"/>
      <c r="N7" s="657"/>
      <c r="O7" s="657"/>
      <c r="P7" s="657"/>
      <c r="Q7" s="658"/>
      <c r="R7" s="659">
        <v>5621</v>
      </c>
      <c r="S7" s="660"/>
      <c r="T7" s="660"/>
      <c r="U7" s="660"/>
      <c r="V7" s="660"/>
      <c r="W7" s="660"/>
      <c r="X7" s="660"/>
      <c r="Y7" s="661"/>
      <c r="Z7" s="662">
        <v>0</v>
      </c>
      <c r="AA7" s="662"/>
      <c r="AB7" s="662"/>
      <c r="AC7" s="662"/>
      <c r="AD7" s="663">
        <v>5621</v>
      </c>
      <c r="AE7" s="663"/>
      <c r="AF7" s="663"/>
      <c r="AG7" s="663"/>
      <c r="AH7" s="663"/>
      <c r="AI7" s="663"/>
      <c r="AJ7" s="663"/>
      <c r="AK7" s="663"/>
      <c r="AL7" s="664">
        <v>0</v>
      </c>
      <c r="AM7" s="665"/>
      <c r="AN7" s="665"/>
      <c r="AO7" s="666"/>
      <c r="AP7" s="656" t="s">
        <v>243</v>
      </c>
      <c r="AQ7" s="657"/>
      <c r="AR7" s="657"/>
      <c r="AS7" s="657"/>
      <c r="AT7" s="657"/>
      <c r="AU7" s="657"/>
      <c r="AV7" s="657"/>
      <c r="AW7" s="657"/>
      <c r="AX7" s="657"/>
      <c r="AY7" s="657"/>
      <c r="AZ7" s="657"/>
      <c r="BA7" s="657"/>
      <c r="BB7" s="657"/>
      <c r="BC7" s="657"/>
      <c r="BD7" s="657"/>
      <c r="BE7" s="657"/>
      <c r="BF7" s="658"/>
      <c r="BG7" s="659">
        <v>6346427</v>
      </c>
      <c r="BH7" s="660"/>
      <c r="BI7" s="660"/>
      <c r="BJ7" s="660"/>
      <c r="BK7" s="660"/>
      <c r="BL7" s="660"/>
      <c r="BM7" s="660"/>
      <c r="BN7" s="661"/>
      <c r="BO7" s="662">
        <v>42.3</v>
      </c>
      <c r="BP7" s="662"/>
      <c r="BQ7" s="662"/>
      <c r="BR7" s="662"/>
      <c r="BS7" s="663" t="s">
        <v>142</v>
      </c>
      <c r="BT7" s="663"/>
      <c r="BU7" s="663"/>
      <c r="BV7" s="663"/>
      <c r="BW7" s="663"/>
      <c r="BX7" s="663"/>
      <c r="BY7" s="663"/>
      <c r="BZ7" s="663"/>
      <c r="CA7" s="663"/>
      <c r="CB7" s="667"/>
      <c r="CD7" s="656" t="s">
        <v>244</v>
      </c>
      <c r="CE7" s="657"/>
      <c r="CF7" s="657"/>
      <c r="CG7" s="657"/>
      <c r="CH7" s="657"/>
      <c r="CI7" s="657"/>
      <c r="CJ7" s="657"/>
      <c r="CK7" s="657"/>
      <c r="CL7" s="657"/>
      <c r="CM7" s="657"/>
      <c r="CN7" s="657"/>
      <c r="CO7" s="657"/>
      <c r="CP7" s="657"/>
      <c r="CQ7" s="658"/>
      <c r="CR7" s="659">
        <v>8225691</v>
      </c>
      <c r="CS7" s="660"/>
      <c r="CT7" s="660"/>
      <c r="CU7" s="660"/>
      <c r="CV7" s="660"/>
      <c r="CW7" s="660"/>
      <c r="CX7" s="660"/>
      <c r="CY7" s="661"/>
      <c r="CZ7" s="662">
        <v>22.7</v>
      </c>
      <c r="DA7" s="662"/>
      <c r="DB7" s="662"/>
      <c r="DC7" s="662"/>
      <c r="DD7" s="668">
        <v>177660</v>
      </c>
      <c r="DE7" s="660"/>
      <c r="DF7" s="660"/>
      <c r="DG7" s="660"/>
      <c r="DH7" s="660"/>
      <c r="DI7" s="660"/>
      <c r="DJ7" s="660"/>
      <c r="DK7" s="660"/>
      <c r="DL7" s="660"/>
      <c r="DM7" s="660"/>
      <c r="DN7" s="660"/>
      <c r="DO7" s="660"/>
      <c r="DP7" s="661"/>
      <c r="DQ7" s="668">
        <v>5618879</v>
      </c>
      <c r="DR7" s="660"/>
      <c r="DS7" s="660"/>
      <c r="DT7" s="660"/>
      <c r="DU7" s="660"/>
      <c r="DV7" s="660"/>
      <c r="DW7" s="660"/>
      <c r="DX7" s="660"/>
      <c r="DY7" s="660"/>
      <c r="DZ7" s="660"/>
      <c r="EA7" s="660"/>
      <c r="EB7" s="660"/>
      <c r="EC7" s="669"/>
    </row>
    <row r="8" spans="2:143" ht="11.25" customHeight="1" x14ac:dyDescent="0.15">
      <c r="B8" s="656" t="s">
        <v>245</v>
      </c>
      <c r="C8" s="657"/>
      <c r="D8" s="657"/>
      <c r="E8" s="657"/>
      <c r="F8" s="657"/>
      <c r="G8" s="657"/>
      <c r="H8" s="657"/>
      <c r="I8" s="657"/>
      <c r="J8" s="657"/>
      <c r="K8" s="657"/>
      <c r="L8" s="657"/>
      <c r="M8" s="657"/>
      <c r="N8" s="657"/>
      <c r="O8" s="657"/>
      <c r="P8" s="657"/>
      <c r="Q8" s="658"/>
      <c r="R8" s="659">
        <v>82756</v>
      </c>
      <c r="S8" s="660"/>
      <c r="T8" s="660"/>
      <c r="U8" s="660"/>
      <c r="V8" s="660"/>
      <c r="W8" s="660"/>
      <c r="X8" s="660"/>
      <c r="Y8" s="661"/>
      <c r="Z8" s="662">
        <v>0.2</v>
      </c>
      <c r="AA8" s="662"/>
      <c r="AB8" s="662"/>
      <c r="AC8" s="662"/>
      <c r="AD8" s="663">
        <v>82756</v>
      </c>
      <c r="AE8" s="663"/>
      <c r="AF8" s="663"/>
      <c r="AG8" s="663"/>
      <c r="AH8" s="663"/>
      <c r="AI8" s="663"/>
      <c r="AJ8" s="663"/>
      <c r="AK8" s="663"/>
      <c r="AL8" s="664">
        <v>0.4</v>
      </c>
      <c r="AM8" s="665"/>
      <c r="AN8" s="665"/>
      <c r="AO8" s="666"/>
      <c r="AP8" s="656" t="s">
        <v>246</v>
      </c>
      <c r="AQ8" s="657"/>
      <c r="AR8" s="657"/>
      <c r="AS8" s="657"/>
      <c r="AT8" s="657"/>
      <c r="AU8" s="657"/>
      <c r="AV8" s="657"/>
      <c r="AW8" s="657"/>
      <c r="AX8" s="657"/>
      <c r="AY8" s="657"/>
      <c r="AZ8" s="657"/>
      <c r="BA8" s="657"/>
      <c r="BB8" s="657"/>
      <c r="BC8" s="657"/>
      <c r="BD8" s="657"/>
      <c r="BE8" s="657"/>
      <c r="BF8" s="658"/>
      <c r="BG8" s="659">
        <v>190973</v>
      </c>
      <c r="BH8" s="660"/>
      <c r="BI8" s="660"/>
      <c r="BJ8" s="660"/>
      <c r="BK8" s="660"/>
      <c r="BL8" s="660"/>
      <c r="BM8" s="660"/>
      <c r="BN8" s="661"/>
      <c r="BO8" s="662">
        <v>1.3</v>
      </c>
      <c r="BP8" s="662"/>
      <c r="BQ8" s="662"/>
      <c r="BR8" s="662"/>
      <c r="BS8" s="663" t="s">
        <v>142</v>
      </c>
      <c r="BT8" s="663"/>
      <c r="BU8" s="663"/>
      <c r="BV8" s="663"/>
      <c r="BW8" s="663"/>
      <c r="BX8" s="663"/>
      <c r="BY8" s="663"/>
      <c r="BZ8" s="663"/>
      <c r="CA8" s="663"/>
      <c r="CB8" s="667"/>
      <c r="CD8" s="656" t="s">
        <v>247</v>
      </c>
      <c r="CE8" s="657"/>
      <c r="CF8" s="657"/>
      <c r="CG8" s="657"/>
      <c r="CH8" s="657"/>
      <c r="CI8" s="657"/>
      <c r="CJ8" s="657"/>
      <c r="CK8" s="657"/>
      <c r="CL8" s="657"/>
      <c r="CM8" s="657"/>
      <c r="CN8" s="657"/>
      <c r="CO8" s="657"/>
      <c r="CP8" s="657"/>
      <c r="CQ8" s="658"/>
      <c r="CR8" s="659">
        <v>12582470</v>
      </c>
      <c r="CS8" s="660"/>
      <c r="CT8" s="660"/>
      <c r="CU8" s="660"/>
      <c r="CV8" s="660"/>
      <c r="CW8" s="660"/>
      <c r="CX8" s="660"/>
      <c r="CY8" s="661"/>
      <c r="CZ8" s="662">
        <v>34.700000000000003</v>
      </c>
      <c r="DA8" s="662"/>
      <c r="DB8" s="662"/>
      <c r="DC8" s="662"/>
      <c r="DD8" s="668">
        <v>187749</v>
      </c>
      <c r="DE8" s="660"/>
      <c r="DF8" s="660"/>
      <c r="DG8" s="660"/>
      <c r="DH8" s="660"/>
      <c r="DI8" s="660"/>
      <c r="DJ8" s="660"/>
      <c r="DK8" s="660"/>
      <c r="DL8" s="660"/>
      <c r="DM8" s="660"/>
      <c r="DN8" s="660"/>
      <c r="DO8" s="660"/>
      <c r="DP8" s="661"/>
      <c r="DQ8" s="668">
        <v>6274254</v>
      </c>
      <c r="DR8" s="660"/>
      <c r="DS8" s="660"/>
      <c r="DT8" s="660"/>
      <c r="DU8" s="660"/>
      <c r="DV8" s="660"/>
      <c r="DW8" s="660"/>
      <c r="DX8" s="660"/>
      <c r="DY8" s="660"/>
      <c r="DZ8" s="660"/>
      <c r="EA8" s="660"/>
      <c r="EB8" s="660"/>
      <c r="EC8" s="669"/>
    </row>
    <row r="9" spans="2:143" ht="11.25" customHeight="1" x14ac:dyDescent="0.15">
      <c r="B9" s="656" t="s">
        <v>248</v>
      </c>
      <c r="C9" s="657"/>
      <c r="D9" s="657"/>
      <c r="E9" s="657"/>
      <c r="F9" s="657"/>
      <c r="G9" s="657"/>
      <c r="H9" s="657"/>
      <c r="I9" s="657"/>
      <c r="J9" s="657"/>
      <c r="K9" s="657"/>
      <c r="L9" s="657"/>
      <c r="M9" s="657"/>
      <c r="N9" s="657"/>
      <c r="O9" s="657"/>
      <c r="P9" s="657"/>
      <c r="Q9" s="658"/>
      <c r="R9" s="659">
        <v>61125</v>
      </c>
      <c r="S9" s="660"/>
      <c r="T9" s="660"/>
      <c r="U9" s="660"/>
      <c r="V9" s="660"/>
      <c r="W9" s="660"/>
      <c r="X9" s="660"/>
      <c r="Y9" s="661"/>
      <c r="Z9" s="662">
        <v>0.2</v>
      </c>
      <c r="AA9" s="662"/>
      <c r="AB9" s="662"/>
      <c r="AC9" s="662"/>
      <c r="AD9" s="663">
        <v>61125</v>
      </c>
      <c r="AE9" s="663"/>
      <c r="AF9" s="663"/>
      <c r="AG9" s="663"/>
      <c r="AH9" s="663"/>
      <c r="AI9" s="663"/>
      <c r="AJ9" s="663"/>
      <c r="AK9" s="663"/>
      <c r="AL9" s="664">
        <v>0.3</v>
      </c>
      <c r="AM9" s="665"/>
      <c r="AN9" s="665"/>
      <c r="AO9" s="666"/>
      <c r="AP9" s="656" t="s">
        <v>249</v>
      </c>
      <c r="AQ9" s="657"/>
      <c r="AR9" s="657"/>
      <c r="AS9" s="657"/>
      <c r="AT9" s="657"/>
      <c r="AU9" s="657"/>
      <c r="AV9" s="657"/>
      <c r="AW9" s="657"/>
      <c r="AX9" s="657"/>
      <c r="AY9" s="657"/>
      <c r="AZ9" s="657"/>
      <c r="BA9" s="657"/>
      <c r="BB9" s="657"/>
      <c r="BC9" s="657"/>
      <c r="BD9" s="657"/>
      <c r="BE9" s="657"/>
      <c r="BF9" s="658"/>
      <c r="BG9" s="659">
        <v>5338773</v>
      </c>
      <c r="BH9" s="660"/>
      <c r="BI9" s="660"/>
      <c r="BJ9" s="660"/>
      <c r="BK9" s="660"/>
      <c r="BL9" s="660"/>
      <c r="BM9" s="660"/>
      <c r="BN9" s="661"/>
      <c r="BO9" s="662">
        <v>35.6</v>
      </c>
      <c r="BP9" s="662"/>
      <c r="BQ9" s="662"/>
      <c r="BR9" s="662"/>
      <c r="BS9" s="663" t="s">
        <v>142</v>
      </c>
      <c r="BT9" s="663"/>
      <c r="BU9" s="663"/>
      <c r="BV9" s="663"/>
      <c r="BW9" s="663"/>
      <c r="BX9" s="663"/>
      <c r="BY9" s="663"/>
      <c r="BZ9" s="663"/>
      <c r="CA9" s="663"/>
      <c r="CB9" s="667"/>
      <c r="CD9" s="656" t="s">
        <v>250</v>
      </c>
      <c r="CE9" s="657"/>
      <c r="CF9" s="657"/>
      <c r="CG9" s="657"/>
      <c r="CH9" s="657"/>
      <c r="CI9" s="657"/>
      <c r="CJ9" s="657"/>
      <c r="CK9" s="657"/>
      <c r="CL9" s="657"/>
      <c r="CM9" s="657"/>
      <c r="CN9" s="657"/>
      <c r="CO9" s="657"/>
      <c r="CP9" s="657"/>
      <c r="CQ9" s="658"/>
      <c r="CR9" s="659">
        <v>2868001</v>
      </c>
      <c r="CS9" s="660"/>
      <c r="CT9" s="660"/>
      <c r="CU9" s="660"/>
      <c r="CV9" s="660"/>
      <c r="CW9" s="660"/>
      <c r="CX9" s="660"/>
      <c r="CY9" s="661"/>
      <c r="CZ9" s="662">
        <v>7.9</v>
      </c>
      <c r="DA9" s="662"/>
      <c r="DB9" s="662"/>
      <c r="DC9" s="662"/>
      <c r="DD9" s="668">
        <v>56293</v>
      </c>
      <c r="DE9" s="660"/>
      <c r="DF9" s="660"/>
      <c r="DG9" s="660"/>
      <c r="DH9" s="660"/>
      <c r="DI9" s="660"/>
      <c r="DJ9" s="660"/>
      <c r="DK9" s="660"/>
      <c r="DL9" s="660"/>
      <c r="DM9" s="660"/>
      <c r="DN9" s="660"/>
      <c r="DO9" s="660"/>
      <c r="DP9" s="661"/>
      <c r="DQ9" s="668">
        <v>2072134</v>
      </c>
      <c r="DR9" s="660"/>
      <c r="DS9" s="660"/>
      <c r="DT9" s="660"/>
      <c r="DU9" s="660"/>
      <c r="DV9" s="660"/>
      <c r="DW9" s="660"/>
      <c r="DX9" s="660"/>
      <c r="DY9" s="660"/>
      <c r="DZ9" s="660"/>
      <c r="EA9" s="660"/>
      <c r="EB9" s="660"/>
      <c r="EC9" s="669"/>
    </row>
    <row r="10" spans="2:143" ht="11.25" customHeight="1" x14ac:dyDescent="0.15">
      <c r="B10" s="656" t="s">
        <v>251</v>
      </c>
      <c r="C10" s="657"/>
      <c r="D10" s="657"/>
      <c r="E10" s="657"/>
      <c r="F10" s="657"/>
      <c r="G10" s="657"/>
      <c r="H10" s="657"/>
      <c r="I10" s="657"/>
      <c r="J10" s="657"/>
      <c r="K10" s="657"/>
      <c r="L10" s="657"/>
      <c r="M10" s="657"/>
      <c r="N10" s="657"/>
      <c r="O10" s="657"/>
      <c r="P10" s="657"/>
      <c r="Q10" s="658"/>
      <c r="R10" s="659" t="s">
        <v>235</v>
      </c>
      <c r="S10" s="660"/>
      <c r="T10" s="660"/>
      <c r="U10" s="660"/>
      <c r="V10" s="660"/>
      <c r="W10" s="660"/>
      <c r="X10" s="660"/>
      <c r="Y10" s="661"/>
      <c r="Z10" s="662" t="s">
        <v>141</v>
      </c>
      <c r="AA10" s="662"/>
      <c r="AB10" s="662"/>
      <c r="AC10" s="662"/>
      <c r="AD10" s="663" t="s">
        <v>235</v>
      </c>
      <c r="AE10" s="663"/>
      <c r="AF10" s="663"/>
      <c r="AG10" s="663"/>
      <c r="AH10" s="663"/>
      <c r="AI10" s="663"/>
      <c r="AJ10" s="663"/>
      <c r="AK10" s="663"/>
      <c r="AL10" s="664" t="s">
        <v>235</v>
      </c>
      <c r="AM10" s="665"/>
      <c r="AN10" s="665"/>
      <c r="AO10" s="666"/>
      <c r="AP10" s="656" t="s">
        <v>252</v>
      </c>
      <c r="AQ10" s="657"/>
      <c r="AR10" s="657"/>
      <c r="AS10" s="657"/>
      <c r="AT10" s="657"/>
      <c r="AU10" s="657"/>
      <c r="AV10" s="657"/>
      <c r="AW10" s="657"/>
      <c r="AX10" s="657"/>
      <c r="AY10" s="657"/>
      <c r="AZ10" s="657"/>
      <c r="BA10" s="657"/>
      <c r="BB10" s="657"/>
      <c r="BC10" s="657"/>
      <c r="BD10" s="657"/>
      <c r="BE10" s="657"/>
      <c r="BF10" s="658"/>
      <c r="BG10" s="659">
        <v>283184</v>
      </c>
      <c r="BH10" s="660"/>
      <c r="BI10" s="660"/>
      <c r="BJ10" s="660"/>
      <c r="BK10" s="660"/>
      <c r="BL10" s="660"/>
      <c r="BM10" s="660"/>
      <c r="BN10" s="661"/>
      <c r="BO10" s="662">
        <v>1.9</v>
      </c>
      <c r="BP10" s="662"/>
      <c r="BQ10" s="662"/>
      <c r="BR10" s="662"/>
      <c r="BS10" s="663" t="s">
        <v>142</v>
      </c>
      <c r="BT10" s="663"/>
      <c r="BU10" s="663"/>
      <c r="BV10" s="663"/>
      <c r="BW10" s="663"/>
      <c r="BX10" s="663"/>
      <c r="BY10" s="663"/>
      <c r="BZ10" s="663"/>
      <c r="CA10" s="663"/>
      <c r="CB10" s="667"/>
      <c r="CD10" s="656" t="s">
        <v>253</v>
      </c>
      <c r="CE10" s="657"/>
      <c r="CF10" s="657"/>
      <c r="CG10" s="657"/>
      <c r="CH10" s="657"/>
      <c r="CI10" s="657"/>
      <c r="CJ10" s="657"/>
      <c r="CK10" s="657"/>
      <c r="CL10" s="657"/>
      <c r="CM10" s="657"/>
      <c r="CN10" s="657"/>
      <c r="CO10" s="657"/>
      <c r="CP10" s="657"/>
      <c r="CQ10" s="658"/>
      <c r="CR10" s="659">
        <v>21864</v>
      </c>
      <c r="CS10" s="660"/>
      <c r="CT10" s="660"/>
      <c r="CU10" s="660"/>
      <c r="CV10" s="660"/>
      <c r="CW10" s="660"/>
      <c r="CX10" s="660"/>
      <c r="CY10" s="661"/>
      <c r="CZ10" s="662">
        <v>0.1</v>
      </c>
      <c r="DA10" s="662"/>
      <c r="DB10" s="662"/>
      <c r="DC10" s="662"/>
      <c r="DD10" s="668">
        <v>3631</v>
      </c>
      <c r="DE10" s="660"/>
      <c r="DF10" s="660"/>
      <c r="DG10" s="660"/>
      <c r="DH10" s="660"/>
      <c r="DI10" s="660"/>
      <c r="DJ10" s="660"/>
      <c r="DK10" s="660"/>
      <c r="DL10" s="660"/>
      <c r="DM10" s="660"/>
      <c r="DN10" s="660"/>
      <c r="DO10" s="660"/>
      <c r="DP10" s="661"/>
      <c r="DQ10" s="668">
        <v>13255</v>
      </c>
      <c r="DR10" s="660"/>
      <c r="DS10" s="660"/>
      <c r="DT10" s="660"/>
      <c r="DU10" s="660"/>
      <c r="DV10" s="660"/>
      <c r="DW10" s="660"/>
      <c r="DX10" s="660"/>
      <c r="DY10" s="660"/>
      <c r="DZ10" s="660"/>
      <c r="EA10" s="660"/>
      <c r="EB10" s="660"/>
      <c r="EC10" s="669"/>
    </row>
    <row r="11" spans="2:143" ht="11.25" customHeight="1" x14ac:dyDescent="0.15">
      <c r="B11" s="656" t="s">
        <v>254</v>
      </c>
      <c r="C11" s="657"/>
      <c r="D11" s="657"/>
      <c r="E11" s="657"/>
      <c r="F11" s="657"/>
      <c r="G11" s="657"/>
      <c r="H11" s="657"/>
      <c r="I11" s="657"/>
      <c r="J11" s="657"/>
      <c r="K11" s="657"/>
      <c r="L11" s="657"/>
      <c r="M11" s="657"/>
      <c r="N11" s="657"/>
      <c r="O11" s="657"/>
      <c r="P11" s="657"/>
      <c r="Q11" s="658"/>
      <c r="R11" s="659">
        <v>2485190</v>
      </c>
      <c r="S11" s="660"/>
      <c r="T11" s="660"/>
      <c r="U11" s="660"/>
      <c r="V11" s="660"/>
      <c r="W11" s="660"/>
      <c r="X11" s="660"/>
      <c r="Y11" s="661"/>
      <c r="Z11" s="664">
        <v>6.4</v>
      </c>
      <c r="AA11" s="665"/>
      <c r="AB11" s="665"/>
      <c r="AC11" s="671"/>
      <c r="AD11" s="668">
        <v>2485190</v>
      </c>
      <c r="AE11" s="660"/>
      <c r="AF11" s="660"/>
      <c r="AG11" s="660"/>
      <c r="AH11" s="660"/>
      <c r="AI11" s="660"/>
      <c r="AJ11" s="660"/>
      <c r="AK11" s="661"/>
      <c r="AL11" s="664">
        <v>12</v>
      </c>
      <c r="AM11" s="665"/>
      <c r="AN11" s="665"/>
      <c r="AO11" s="666"/>
      <c r="AP11" s="656" t="s">
        <v>255</v>
      </c>
      <c r="AQ11" s="657"/>
      <c r="AR11" s="657"/>
      <c r="AS11" s="657"/>
      <c r="AT11" s="657"/>
      <c r="AU11" s="657"/>
      <c r="AV11" s="657"/>
      <c r="AW11" s="657"/>
      <c r="AX11" s="657"/>
      <c r="AY11" s="657"/>
      <c r="AZ11" s="657"/>
      <c r="BA11" s="657"/>
      <c r="BB11" s="657"/>
      <c r="BC11" s="657"/>
      <c r="BD11" s="657"/>
      <c r="BE11" s="657"/>
      <c r="BF11" s="658"/>
      <c r="BG11" s="659">
        <v>533497</v>
      </c>
      <c r="BH11" s="660"/>
      <c r="BI11" s="660"/>
      <c r="BJ11" s="660"/>
      <c r="BK11" s="660"/>
      <c r="BL11" s="660"/>
      <c r="BM11" s="660"/>
      <c r="BN11" s="661"/>
      <c r="BO11" s="662">
        <v>3.6</v>
      </c>
      <c r="BP11" s="662"/>
      <c r="BQ11" s="662"/>
      <c r="BR11" s="662"/>
      <c r="BS11" s="663" t="s">
        <v>142</v>
      </c>
      <c r="BT11" s="663"/>
      <c r="BU11" s="663"/>
      <c r="BV11" s="663"/>
      <c r="BW11" s="663"/>
      <c r="BX11" s="663"/>
      <c r="BY11" s="663"/>
      <c r="BZ11" s="663"/>
      <c r="CA11" s="663"/>
      <c r="CB11" s="667"/>
      <c r="CD11" s="656" t="s">
        <v>256</v>
      </c>
      <c r="CE11" s="657"/>
      <c r="CF11" s="657"/>
      <c r="CG11" s="657"/>
      <c r="CH11" s="657"/>
      <c r="CI11" s="657"/>
      <c r="CJ11" s="657"/>
      <c r="CK11" s="657"/>
      <c r="CL11" s="657"/>
      <c r="CM11" s="657"/>
      <c r="CN11" s="657"/>
      <c r="CO11" s="657"/>
      <c r="CP11" s="657"/>
      <c r="CQ11" s="658"/>
      <c r="CR11" s="659">
        <v>543456</v>
      </c>
      <c r="CS11" s="660"/>
      <c r="CT11" s="660"/>
      <c r="CU11" s="660"/>
      <c r="CV11" s="660"/>
      <c r="CW11" s="660"/>
      <c r="CX11" s="660"/>
      <c r="CY11" s="661"/>
      <c r="CZ11" s="662">
        <v>1.5</v>
      </c>
      <c r="DA11" s="662"/>
      <c r="DB11" s="662"/>
      <c r="DC11" s="662"/>
      <c r="DD11" s="668">
        <v>196995</v>
      </c>
      <c r="DE11" s="660"/>
      <c r="DF11" s="660"/>
      <c r="DG11" s="660"/>
      <c r="DH11" s="660"/>
      <c r="DI11" s="660"/>
      <c r="DJ11" s="660"/>
      <c r="DK11" s="660"/>
      <c r="DL11" s="660"/>
      <c r="DM11" s="660"/>
      <c r="DN11" s="660"/>
      <c r="DO11" s="660"/>
      <c r="DP11" s="661"/>
      <c r="DQ11" s="668">
        <v>337748</v>
      </c>
      <c r="DR11" s="660"/>
      <c r="DS11" s="660"/>
      <c r="DT11" s="660"/>
      <c r="DU11" s="660"/>
      <c r="DV11" s="660"/>
      <c r="DW11" s="660"/>
      <c r="DX11" s="660"/>
      <c r="DY11" s="660"/>
      <c r="DZ11" s="660"/>
      <c r="EA11" s="660"/>
      <c r="EB11" s="660"/>
      <c r="EC11" s="669"/>
    </row>
    <row r="12" spans="2:143" ht="11.25" customHeight="1" x14ac:dyDescent="0.15">
      <c r="B12" s="656" t="s">
        <v>257</v>
      </c>
      <c r="C12" s="657"/>
      <c r="D12" s="657"/>
      <c r="E12" s="657"/>
      <c r="F12" s="657"/>
      <c r="G12" s="657"/>
      <c r="H12" s="657"/>
      <c r="I12" s="657"/>
      <c r="J12" s="657"/>
      <c r="K12" s="657"/>
      <c r="L12" s="657"/>
      <c r="M12" s="657"/>
      <c r="N12" s="657"/>
      <c r="O12" s="657"/>
      <c r="P12" s="657"/>
      <c r="Q12" s="658"/>
      <c r="R12" s="659">
        <v>179609</v>
      </c>
      <c r="S12" s="660"/>
      <c r="T12" s="660"/>
      <c r="U12" s="660"/>
      <c r="V12" s="660"/>
      <c r="W12" s="660"/>
      <c r="X12" s="660"/>
      <c r="Y12" s="661"/>
      <c r="Z12" s="662">
        <v>0.5</v>
      </c>
      <c r="AA12" s="662"/>
      <c r="AB12" s="662"/>
      <c r="AC12" s="662"/>
      <c r="AD12" s="663">
        <v>179609</v>
      </c>
      <c r="AE12" s="663"/>
      <c r="AF12" s="663"/>
      <c r="AG12" s="663"/>
      <c r="AH12" s="663"/>
      <c r="AI12" s="663"/>
      <c r="AJ12" s="663"/>
      <c r="AK12" s="663"/>
      <c r="AL12" s="664">
        <v>0.9</v>
      </c>
      <c r="AM12" s="665"/>
      <c r="AN12" s="665"/>
      <c r="AO12" s="666"/>
      <c r="AP12" s="656" t="s">
        <v>258</v>
      </c>
      <c r="AQ12" s="657"/>
      <c r="AR12" s="657"/>
      <c r="AS12" s="657"/>
      <c r="AT12" s="657"/>
      <c r="AU12" s="657"/>
      <c r="AV12" s="657"/>
      <c r="AW12" s="657"/>
      <c r="AX12" s="657"/>
      <c r="AY12" s="657"/>
      <c r="AZ12" s="657"/>
      <c r="BA12" s="657"/>
      <c r="BB12" s="657"/>
      <c r="BC12" s="657"/>
      <c r="BD12" s="657"/>
      <c r="BE12" s="657"/>
      <c r="BF12" s="658"/>
      <c r="BG12" s="659">
        <v>6526073</v>
      </c>
      <c r="BH12" s="660"/>
      <c r="BI12" s="660"/>
      <c r="BJ12" s="660"/>
      <c r="BK12" s="660"/>
      <c r="BL12" s="660"/>
      <c r="BM12" s="660"/>
      <c r="BN12" s="661"/>
      <c r="BO12" s="662">
        <v>43.5</v>
      </c>
      <c r="BP12" s="662"/>
      <c r="BQ12" s="662"/>
      <c r="BR12" s="662"/>
      <c r="BS12" s="663" t="s">
        <v>235</v>
      </c>
      <c r="BT12" s="663"/>
      <c r="BU12" s="663"/>
      <c r="BV12" s="663"/>
      <c r="BW12" s="663"/>
      <c r="BX12" s="663"/>
      <c r="BY12" s="663"/>
      <c r="BZ12" s="663"/>
      <c r="CA12" s="663"/>
      <c r="CB12" s="667"/>
      <c r="CD12" s="656" t="s">
        <v>259</v>
      </c>
      <c r="CE12" s="657"/>
      <c r="CF12" s="657"/>
      <c r="CG12" s="657"/>
      <c r="CH12" s="657"/>
      <c r="CI12" s="657"/>
      <c r="CJ12" s="657"/>
      <c r="CK12" s="657"/>
      <c r="CL12" s="657"/>
      <c r="CM12" s="657"/>
      <c r="CN12" s="657"/>
      <c r="CO12" s="657"/>
      <c r="CP12" s="657"/>
      <c r="CQ12" s="658"/>
      <c r="CR12" s="659">
        <v>1234729</v>
      </c>
      <c r="CS12" s="660"/>
      <c r="CT12" s="660"/>
      <c r="CU12" s="660"/>
      <c r="CV12" s="660"/>
      <c r="CW12" s="660"/>
      <c r="CX12" s="660"/>
      <c r="CY12" s="661"/>
      <c r="CZ12" s="662">
        <v>3.4</v>
      </c>
      <c r="DA12" s="662"/>
      <c r="DB12" s="662"/>
      <c r="DC12" s="662"/>
      <c r="DD12" s="668" t="s">
        <v>142</v>
      </c>
      <c r="DE12" s="660"/>
      <c r="DF12" s="660"/>
      <c r="DG12" s="660"/>
      <c r="DH12" s="660"/>
      <c r="DI12" s="660"/>
      <c r="DJ12" s="660"/>
      <c r="DK12" s="660"/>
      <c r="DL12" s="660"/>
      <c r="DM12" s="660"/>
      <c r="DN12" s="660"/>
      <c r="DO12" s="660"/>
      <c r="DP12" s="661"/>
      <c r="DQ12" s="668">
        <v>1064774</v>
      </c>
      <c r="DR12" s="660"/>
      <c r="DS12" s="660"/>
      <c r="DT12" s="660"/>
      <c r="DU12" s="660"/>
      <c r="DV12" s="660"/>
      <c r="DW12" s="660"/>
      <c r="DX12" s="660"/>
      <c r="DY12" s="660"/>
      <c r="DZ12" s="660"/>
      <c r="EA12" s="660"/>
      <c r="EB12" s="660"/>
      <c r="EC12" s="669"/>
    </row>
    <row r="13" spans="2:143" ht="11.25" customHeight="1" x14ac:dyDescent="0.15">
      <c r="B13" s="656" t="s">
        <v>260</v>
      </c>
      <c r="C13" s="657"/>
      <c r="D13" s="657"/>
      <c r="E13" s="657"/>
      <c r="F13" s="657"/>
      <c r="G13" s="657"/>
      <c r="H13" s="657"/>
      <c r="I13" s="657"/>
      <c r="J13" s="657"/>
      <c r="K13" s="657"/>
      <c r="L13" s="657"/>
      <c r="M13" s="657"/>
      <c r="N13" s="657"/>
      <c r="O13" s="657"/>
      <c r="P13" s="657"/>
      <c r="Q13" s="658"/>
      <c r="R13" s="659" t="s">
        <v>141</v>
      </c>
      <c r="S13" s="660"/>
      <c r="T13" s="660"/>
      <c r="U13" s="660"/>
      <c r="V13" s="660"/>
      <c r="W13" s="660"/>
      <c r="X13" s="660"/>
      <c r="Y13" s="661"/>
      <c r="Z13" s="662" t="s">
        <v>142</v>
      </c>
      <c r="AA13" s="662"/>
      <c r="AB13" s="662"/>
      <c r="AC13" s="662"/>
      <c r="AD13" s="663" t="s">
        <v>235</v>
      </c>
      <c r="AE13" s="663"/>
      <c r="AF13" s="663"/>
      <c r="AG13" s="663"/>
      <c r="AH13" s="663"/>
      <c r="AI13" s="663"/>
      <c r="AJ13" s="663"/>
      <c r="AK13" s="663"/>
      <c r="AL13" s="664" t="s">
        <v>235</v>
      </c>
      <c r="AM13" s="665"/>
      <c r="AN13" s="665"/>
      <c r="AO13" s="666"/>
      <c r="AP13" s="656" t="s">
        <v>261</v>
      </c>
      <c r="AQ13" s="657"/>
      <c r="AR13" s="657"/>
      <c r="AS13" s="657"/>
      <c r="AT13" s="657"/>
      <c r="AU13" s="657"/>
      <c r="AV13" s="657"/>
      <c r="AW13" s="657"/>
      <c r="AX13" s="657"/>
      <c r="AY13" s="657"/>
      <c r="AZ13" s="657"/>
      <c r="BA13" s="657"/>
      <c r="BB13" s="657"/>
      <c r="BC13" s="657"/>
      <c r="BD13" s="657"/>
      <c r="BE13" s="657"/>
      <c r="BF13" s="658"/>
      <c r="BG13" s="659">
        <v>6524771</v>
      </c>
      <c r="BH13" s="660"/>
      <c r="BI13" s="660"/>
      <c r="BJ13" s="660"/>
      <c r="BK13" s="660"/>
      <c r="BL13" s="660"/>
      <c r="BM13" s="660"/>
      <c r="BN13" s="661"/>
      <c r="BO13" s="662">
        <v>43.5</v>
      </c>
      <c r="BP13" s="662"/>
      <c r="BQ13" s="662"/>
      <c r="BR13" s="662"/>
      <c r="BS13" s="663" t="s">
        <v>142</v>
      </c>
      <c r="BT13" s="663"/>
      <c r="BU13" s="663"/>
      <c r="BV13" s="663"/>
      <c r="BW13" s="663"/>
      <c r="BX13" s="663"/>
      <c r="BY13" s="663"/>
      <c r="BZ13" s="663"/>
      <c r="CA13" s="663"/>
      <c r="CB13" s="667"/>
      <c r="CD13" s="656" t="s">
        <v>262</v>
      </c>
      <c r="CE13" s="657"/>
      <c r="CF13" s="657"/>
      <c r="CG13" s="657"/>
      <c r="CH13" s="657"/>
      <c r="CI13" s="657"/>
      <c r="CJ13" s="657"/>
      <c r="CK13" s="657"/>
      <c r="CL13" s="657"/>
      <c r="CM13" s="657"/>
      <c r="CN13" s="657"/>
      <c r="CO13" s="657"/>
      <c r="CP13" s="657"/>
      <c r="CQ13" s="658"/>
      <c r="CR13" s="659">
        <v>3061484</v>
      </c>
      <c r="CS13" s="660"/>
      <c r="CT13" s="660"/>
      <c r="CU13" s="660"/>
      <c r="CV13" s="660"/>
      <c r="CW13" s="660"/>
      <c r="CX13" s="660"/>
      <c r="CY13" s="661"/>
      <c r="CZ13" s="662">
        <v>8.4</v>
      </c>
      <c r="DA13" s="662"/>
      <c r="DB13" s="662"/>
      <c r="DC13" s="662"/>
      <c r="DD13" s="668">
        <v>745492</v>
      </c>
      <c r="DE13" s="660"/>
      <c r="DF13" s="660"/>
      <c r="DG13" s="660"/>
      <c r="DH13" s="660"/>
      <c r="DI13" s="660"/>
      <c r="DJ13" s="660"/>
      <c r="DK13" s="660"/>
      <c r="DL13" s="660"/>
      <c r="DM13" s="660"/>
      <c r="DN13" s="660"/>
      <c r="DO13" s="660"/>
      <c r="DP13" s="661"/>
      <c r="DQ13" s="668">
        <v>2492552</v>
      </c>
      <c r="DR13" s="660"/>
      <c r="DS13" s="660"/>
      <c r="DT13" s="660"/>
      <c r="DU13" s="660"/>
      <c r="DV13" s="660"/>
      <c r="DW13" s="660"/>
      <c r="DX13" s="660"/>
      <c r="DY13" s="660"/>
      <c r="DZ13" s="660"/>
      <c r="EA13" s="660"/>
      <c r="EB13" s="660"/>
      <c r="EC13" s="669"/>
    </row>
    <row r="14" spans="2:143" ht="11.25" customHeight="1" x14ac:dyDescent="0.15">
      <c r="B14" s="656" t="s">
        <v>263</v>
      </c>
      <c r="C14" s="657"/>
      <c r="D14" s="657"/>
      <c r="E14" s="657"/>
      <c r="F14" s="657"/>
      <c r="G14" s="657"/>
      <c r="H14" s="657"/>
      <c r="I14" s="657"/>
      <c r="J14" s="657"/>
      <c r="K14" s="657"/>
      <c r="L14" s="657"/>
      <c r="M14" s="657"/>
      <c r="N14" s="657"/>
      <c r="O14" s="657"/>
      <c r="P14" s="657"/>
      <c r="Q14" s="658"/>
      <c r="R14" s="659" t="s">
        <v>141</v>
      </c>
      <c r="S14" s="660"/>
      <c r="T14" s="660"/>
      <c r="U14" s="660"/>
      <c r="V14" s="660"/>
      <c r="W14" s="660"/>
      <c r="X14" s="660"/>
      <c r="Y14" s="661"/>
      <c r="Z14" s="662" t="s">
        <v>142</v>
      </c>
      <c r="AA14" s="662"/>
      <c r="AB14" s="662"/>
      <c r="AC14" s="662"/>
      <c r="AD14" s="663" t="s">
        <v>142</v>
      </c>
      <c r="AE14" s="663"/>
      <c r="AF14" s="663"/>
      <c r="AG14" s="663"/>
      <c r="AH14" s="663"/>
      <c r="AI14" s="663"/>
      <c r="AJ14" s="663"/>
      <c r="AK14" s="663"/>
      <c r="AL14" s="664" t="s">
        <v>264</v>
      </c>
      <c r="AM14" s="665"/>
      <c r="AN14" s="665"/>
      <c r="AO14" s="666"/>
      <c r="AP14" s="656" t="s">
        <v>265</v>
      </c>
      <c r="AQ14" s="657"/>
      <c r="AR14" s="657"/>
      <c r="AS14" s="657"/>
      <c r="AT14" s="657"/>
      <c r="AU14" s="657"/>
      <c r="AV14" s="657"/>
      <c r="AW14" s="657"/>
      <c r="AX14" s="657"/>
      <c r="AY14" s="657"/>
      <c r="AZ14" s="657"/>
      <c r="BA14" s="657"/>
      <c r="BB14" s="657"/>
      <c r="BC14" s="657"/>
      <c r="BD14" s="657"/>
      <c r="BE14" s="657"/>
      <c r="BF14" s="658"/>
      <c r="BG14" s="659">
        <v>334506</v>
      </c>
      <c r="BH14" s="660"/>
      <c r="BI14" s="660"/>
      <c r="BJ14" s="660"/>
      <c r="BK14" s="660"/>
      <c r="BL14" s="660"/>
      <c r="BM14" s="660"/>
      <c r="BN14" s="661"/>
      <c r="BO14" s="662">
        <v>2.2000000000000002</v>
      </c>
      <c r="BP14" s="662"/>
      <c r="BQ14" s="662"/>
      <c r="BR14" s="662"/>
      <c r="BS14" s="663" t="s">
        <v>235</v>
      </c>
      <c r="BT14" s="663"/>
      <c r="BU14" s="663"/>
      <c r="BV14" s="663"/>
      <c r="BW14" s="663"/>
      <c r="BX14" s="663"/>
      <c r="BY14" s="663"/>
      <c r="BZ14" s="663"/>
      <c r="CA14" s="663"/>
      <c r="CB14" s="667"/>
      <c r="CD14" s="656" t="s">
        <v>266</v>
      </c>
      <c r="CE14" s="657"/>
      <c r="CF14" s="657"/>
      <c r="CG14" s="657"/>
      <c r="CH14" s="657"/>
      <c r="CI14" s="657"/>
      <c r="CJ14" s="657"/>
      <c r="CK14" s="657"/>
      <c r="CL14" s="657"/>
      <c r="CM14" s="657"/>
      <c r="CN14" s="657"/>
      <c r="CO14" s="657"/>
      <c r="CP14" s="657"/>
      <c r="CQ14" s="658"/>
      <c r="CR14" s="659">
        <v>1051352</v>
      </c>
      <c r="CS14" s="660"/>
      <c r="CT14" s="660"/>
      <c r="CU14" s="660"/>
      <c r="CV14" s="660"/>
      <c r="CW14" s="660"/>
      <c r="CX14" s="660"/>
      <c r="CY14" s="661"/>
      <c r="CZ14" s="662">
        <v>2.9</v>
      </c>
      <c r="DA14" s="662"/>
      <c r="DB14" s="662"/>
      <c r="DC14" s="662"/>
      <c r="DD14" s="668">
        <v>40305</v>
      </c>
      <c r="DE14" s="660"/>
      <c r="DF14" s="660"/>
      <c r="DG14" s="660"/>
      <c r="DH14" s="660"/>
      <c r="DI14" s="660"/>
      <c r="DJ14" s="660"/>
      <c r="DK14" s="660"/>
      <c r="DL14" s="660"/>
      <c r="DM14" s="660"/>
      <c r="DN14" s="660"/>
      <c r="DO14" s="660"/>
      <c r="DP14" s="661"/>
      <c r="DQ14" s="668">
        <v>1010406</v>
      </c>
      <c r="DR14" s="660"/>
      <c r="DS14" s="660"/>
      <c r="DT14" s="660"/>
      <c r="DU14" s="660"/>
      <c r="DV14" s="660"/>
      <c r="DW14" s="660"/>
      <c r="DX14" s="660"/>
      <c r="DY14" s="660"/>
      <c r="DZ14" s="660"/>
      <c r="EA14" s="660"/>
      <c r="EB14" s="660"/>
      <c r="EC14" s="669"/>
    </row>
    <row r="15" spans="2:143" ht="11.25" customHeight="1" x14ac:dyDescent="0.15">
      <c r="B15" s="656" t="s">
        <v>267</v>
      </c>
      <c r="C15" s="657"/>
      <c r="D15" s="657"/>
      <c r="E15" s="657"/>
      <c r="F15" s="657"/>
      <c r="G15" s="657"/>
      <c r="H15" s="657"/>
      <c r="I15" s="657"/>
      <c r="J15" s="657"/>
      <c r="K15" s="657"/>
      <c r="L15" s="657"/>
      <c r="M15" s="657"/>
      <c r="N15" s="657"/>
      <c r="O15" s="657"/>
      <c r="P15" s="657"/>
      <c r="Q15" s="658"/>
      <c r="R15" s="659" t="s">
        <v>142</v>
      </c>
      <c r="S15" s="660"/>
      <c r="T15" s="660"/>
      <c r="U15" s="660"/>
      <c r="V15" s="660"/>
      <c r="W15" s="660"/>
      <c r="X15" s="660"/>
      <c r="Y15" s="661"/>
      <c r="Z15" s="662" t="s">
        <v>142</v>
      </c>
      <c r="AA15" s="662"/>
      <c r="AB15" s="662"/>
      <c r="AC15" s="662"/>
      <c r="AD15" s="663" t="s">
        <v>142</v>
      </c>
      <c r="AE15" s="663"/>
      <c r="AF15" s="663"/>
      <c r="AG15" s="663"/>
      <c r="AH15" s="663"/>
      <c r="AI15" s="663"/>
      <c r="AJ15" s="663"/>
      <c r="AK15" s="663"/>
      <c r="AL15" s="664" t="s">
        <v>142</v>
      </c>
      <c r="AM15" s="665"/>
      <c r="AN15" s="665"/>
      <c r="AO15" s="666"/>
      <c r="AP15" s="656" t="s">
        <v>268</v>
      </c>
      <c r="AQ15" s="657"/>
      <c r="AR15" s="657"/>
      <c r="AS15" s="657"/>
      <c r="AT15" s="657"/>
      <c r="AU15" s="657"/>
      <c r="AV15" s="657"/>
      <c r="AW15" s="657"/>
      <c r="AX15" s="657"/>
      <c r="AY15" s="657"/>
      <c r="AZ15" s="657"/>
      <c r="BA15" s="657"/>
      <c r="BB15" s="657"/>
      <c r="BC15" s="657"/>
      <c r="BD15" s="657"/>
      <c r="BE15" s="657"/>
      <c r="BF15" s="658"/>
      <c r="BG15" s="659">
        <v>623392</v>
      </c>
      <c r="BH15" s="660"/>
      <c r="BI15" s="660"/>
      <c r="BJ15" s="660"/>
      <c r="BK15" s="660"/>
      <c r="BL15" s="660"/>
      <c r="BM15" s="660"/>
      <c r="BN15" s="661"/>
      <c r="BO15" s="662">
        <v>4.2</v>
      </c>
      <c r="BP15" s="662"/>
      <c r="BQ15" s="662"/>
      <c r="BR15" s="662"/>
      <c r="BS15" s="663" t="s">
        <v>142</v>
      </c>
      <c r="BT15" s="663"/>
      <c r="BU15" s="663"/>
      <c r="BV15" s="663"/>
      <c r="BW15" s="663"/>
      <c r="BX15" s="663"/>
      <c r="BY15" s="663"/>
      <c r="BZ15" s="663"/>
      <c r="CA15" s="663"/>
      <c r="CB15" s="667"/>
      <c r="CD15" s="656" t="s">
        <v>269</v>
      </c>
      <c r="CE15" s="657"/>
      <c r="CF15" s="657"/>
      <c r="CG15" s="657"/>
      <c r="CH15" s="657"/>
      <c r="CI15" s="657"/>
      <c r="CJ15" s="657"/>
      <c r="CK15" s="657"/>
      <c r="CL15" s="657"/>
      <c r="CM15" s="657"/>
      <c r="CN15" s="657"/>
      <c r="CO15" s="657"/>
      <c r="CP15" s="657"/>
      <c r="CQ15" s="658"/>
      <c r="CR15" s="659">
        <v>4156659</v>
      </c>
      <c r="CS15" s="660"/>
      <c r="CT15" s="660"/>
      <c r="CU15" s="660"/>
      <c r="CV15" s="660"/>
      <c r="CW15" s="660"/>
      <c r="CX15" s="660"/>
      <c r="CY15" s="661"/>
      <c r="CZ15" s="662">
        <v>11.5</v>
      </c>
      <c r="DA15" s="662"/>
      <c r="DB15" s="662"/>
      <c r="DC15" s="662"/>
      <c r="DD15" s="668">
        <v>238341</v>
      </c>
      <c r="DE15" s="660"/>
      <c r="DF15" s="660"/>
      <c r="DG15" s="660"/>
      <c r="DH15" s="660"/>
      <c r="DI15" s="660"/>
      <c r="DJ15" s="660"/>
      <c r="DK15" s="660"/>
      <c r="DL15" s="660"/>
      <c r="DM15" s="660"/>
      <c r="DN15" s="660"/>
      <c r="DO15" s="660"/>
      <c r="DP15" s="661"/>
      <c r="DQ15" s="668">
        <v>3010797</v>
      </c>
      <c r="DR15" s="660"/>
      <c r="DS15" s="660"/>
      <c r="DT15" s="660"/>
      <c r="DU15" s="660"/>
      <c r="DV15" s="660"/>
      <c r="DW15" s="660"/>
      <c r="DX15" s="660"/>
      <c r="DY15" s="660"/>
      <c r="DZ15" s="660"/>
      <c r="EA15" s="660"/>
      <c r="EB15" s="660"/>
      <c r="EC15" s="669"/>
    </row>
    <row r="16" spans="2:143" ht="11.25" customHeight="1" x14ac:dyDescent="0.15">
      <c r="B16" s="656" t="s">
        <v>270</v>
      </c>
      <c r="C16" s="657"/>
      <c r="D16" s="657"/>
      <c r="E16" s="657"/>
      <c r="F16" s="657"/>
      <c r="G16" s="657"/>
      <c r="H16" s="657"/>
      <c r="I16" s="657"/>
      <c r="J16" s="657"/>
      <c r="K16" s="657"/>
      <c r="L16" s="657"/>
      <c r="M16" s="657"/>
      <c r="N16" s="657"/>
      <c r="O16" s="657"/>
      <c r="P16" s="657"/>
      <c r="Q16" s="658"/>
      <c r="R16" s="659">
        <v>34616</v>
      </c>
      <c r="S16" s="660"/>
      <c r="T16" s="660"/>
      <c r="U16" s="660"/>
      <c r="V16" s="660"/>
      <c r="W16" s="660"/>
      <c r="X16" s="660"/>
      <c r="Y16" s="661"/>
      <c r="Z16" s="662">
        <v>0.1</v>
      </c>
      <c r="AA16" s="662"/>
      <c r="AB16" s="662"/>
      <c r="AC16" s="662"/>
      <c r="AD16" s="663">
        <v>34616</v>
      </c>
      <c r="AE16" s="663"/>
      <c r="AF16" s="663"/>
      <c r="AG16" s="663"/>
      <c r="AH16" s="663"/>
      <c r="AI16" s="663"/>
      <c r="AJ16" s="663"/>
      <c r="AK16" s="663"/>
      <c r="AL16" s="664">
        <v>0.2</v>
      </c>
      <c r="AM16" s="665"/>
      <c r="AN16" s="665"/>
      <c r="AO16" s="666"/>
      <c r="AP16" s="656" t="s">
        <v>271</v>
      </c>
      <c r="AQ16" s="657"/>
      <c r="AR16" s="657"/>
      <c r="AS16" s="657"/>
      <c r="AT16" s="657"/>
      <c r="AU16" s="657"/>
      <c r="AV16" s="657"/>
      <c r="AW16" s="657"/>
      <c r="AX16" s="657"/>
      <c r="AY16" s="657"/>
      <c r="AZ16" s="657"/>
      <c r="BA16" s="657"/>
      <c r="BB16" s="657"/>
      <c r="BC16" s="657"/>
      <c r="BD16" s="657"/>
      <c r="BE16" s="657"/>
      <c r="BF16" s="658"/>
      <c r="BG16" s="659" t="s">
        <v>235</v>
      </c>
      <c r="BH16" s="660"/>
      <c r="BI16" s="660"/>
      <c r="BJ16" s="660"/>
      <c r="BK16" s="660"/>
      <c r="BL16" s="660"/>
      <c r="BM16" s="660"/>
      <c r="BN16" s="661"/>
      <c r="BO16" s="662" t="s">
        <v>235</v>
      </c>
      <c r="BP16" s="662"/>
      <c r="BQ16" s="662"/>
      <c r="BR16" s="662"/>
      <c r="BS16" s="663" t="s">
        <v>142</v>
      </c>
      <c r="BT16" s="663"/>
      <c r="BU16" s="663"/>
      <c r="BV16" s="663"/>
      <c r="BW16" s="663"/>
      <c r="BX16" s="663"/>
      <c r="BY16" s="663"/>
      <c r="BZ16" s="663"/>
      <c r="CA16" s="663"/>
      <c r="CB16" s="667"/>
      <c r="CD16" s="656" t="s">
        <v>272</v>
      </c>
      <c r="CE16" s="657"/>
      <c r="CF16" s="657"/>
      <c r="CG16" s="657"/>
      <c r="CH16" s="657"/>
      <c r="CI16" s="657"/>
      <c r="CJ16" s="657"/>
      <c r="CK16" s="657"/>
      <c r="CL16" s="657"/>
      <c r="CM16" s="657"/>
      <c r="CN16" s="657"/>
      <c r="CO16" s="657"/>
      <c r="CP16" s="657"/>
      <c r="CQ16" s="658"/>
      <c r="CR16" s="659" t="s">
        <v>264</v>
      </c>
      <c r="CS16" s="660"/>
      <c r="CT16" s="660"/>
      <c r="CU16" s="660"/>
      <c r="CV16" s="660"/>
      <c r="CW16" s="660"/>
      <c r="CX16" s="660"/>
      <c r="CY16" s="661"/>
      <c r="CZ16" s="662" t="s">
        <v>235</v>
      </c>
      <c r="DA16" s="662"/>
      <c r="DB16" s="662"/>
      <c r="DC16" s="662"/>
      <c r="DD16" s="668" t="s">
        <v>141</v>
      </c>
      <c r="DE16" s="660"/>
      <c r="DF16" s="660"/>
      <c r="DG16" s="660"/>
      <c r="DH16" s="660"/>
      <c r="DI16" s="660"/>
      <c r="DJ16" s="660"/>
      <c r="DK16" s="660"/>
      <c r="DL16" s="660"/>
      <c r="DM16" s="660"/>
      <c r="DN16" s="660"/>
      <c r="DO16" s="660"/>
      <c r="DP16" s="661"/>
      <c r="DQ16" s="668" t="s">
        <v>142</v>
      </c>
      <c r="DR16" s="660"/>
      <c r="DS16" s="660"/>
      <c r="DT16" s="660"/>
      <c r="DU16" s="660"/>
      <c r="DV16" s="660"/>
      <c r="DW16" s="660"/>
      <c r="DX16" s="660"/>
      <c r="DY16" s="660"/>
      <c r="DZ16" s="660"/>
      <c r="EA16" s="660"/>
      <c r="EB16" s="660"/>
      <c r="EC16" s="669"/>
    </row>
    <row r="17" spans="2:133" ht="11.25" customHeight="1" x14ac:dyDescent="0.15">
      <c r="B17" s="656" t="s">
        <v>273</v>
      </c>
      <c r="C17" s="657"/>
      <c r="D17" s="657"/>
      <c r="E17" s="657"/>
      <c r="F17" s="657"/>
      <c r="G17" s="657"/>
      <c r="H17" s="657"/>
      <c r="I17" s="657"/>
      <c r="J17" s="657"/>
      <c r="K17" s="657"/>
      <c r="L17" s="657"/>
      <c r="M17" s="657"/>
      <c r="N17" s="657"/>
      <c r="O17" s="657"/>
      <c r="P17" s="657"/>
      <c r="Q17" s="658"/>
      <c r="R17" s="659">
        <v>202472</v>
      </c>
      <c r="S17" s="660"/>
      <c r="T17" s="660"/>
      <c r="U17" s="660"/>
      <c r="V17" s="660"/>
      <c r="W17" s="660"/>
      <c r="X17" s="660"/>
      <c r="Y17" s="661"/>
      <c r="Z17" s="662">
        <v>0.5</v>
      </c>
      <c r="AA17" s="662"/>
      <c r="AB17" s="662"/>
      <c r="AC17" s="662"/>
      <c r="AD17" s="663">
        <v>202472</v>
      </c>
      <c r="AE17" s="663"/>
      <c r="AF17" s="663"/>
      <c r="AG17" s="663"/>
      <c r="AH17" s="663"/>
      <c r="AI17" s="663"/>
      <c r="AJ17" s="663"/>
      <c r="AK17" s="663"/>
      <c r="AL17" s="664">
        <v>1</v>
      </c>
      <c r="AM17" s="665"/>
      <c r="AN17" s="665"/>
      <c r="AO17" s="666"/>
      <c r="AP17" s="656" t="s">
        <v>274</v>
      </c>
      <c r="AQ17" s="657"/>
      <c r="AR17" s="657"/>
      <c r="AS17" s="657"/>
      <c r="AT17" s="657"/>
      <c r="AU17" s="657"/>
      <c r="AV17" s="657"/>
      <c r="AW17" s="657"/>
      <c r="AX17" s="657"/>
      <c r="AY17" s="657"/>
      <c r="AZ17" s="657"/>
      <c r="BA17" s="657"/>
      <c r="BB17" s="657"/>
      <c r="BC17" s="657"/>
      <c r="BD17" s="657"/>
      <c r="BE17" s="657"/>
      <c r="BF17" s="658"/>
      <c r="BG17" s="659" t="s">
        <v>142</v>
      </c>
      <c r="BH17" s="660"/>
      <c r="BI17" s="660"/>
      <c r="BJ17" s="660"/>
      <c r="BK17" s="660"/>
      <c r="BL17" s="660"/>
      <c r="BM17" s="660"/>
      <c r="BN17" s="661"/>
      <c r="BO17" s="662" t="s">
        <v>142</v>
      </c>
      <c r="BP17" s="662"/>
      <c r="BQ17" s="662"/>
      <c r="BR17" s="662"/>
      <c r="BS17" s="663" t="s">
        <v>235</v>
      </c>
      <c r="BT17" s="663"/>
      <c r="BU17" s="663"/>
      <c r="BV17" s="663"/>
      <c r="BW17" s="663"/>
      <c r="BX17" s="663"/>
      <c r="BY17" s="663"/>
      <c r="BZ17" s="663"/>
      <c r="CA17" s="663"/>
      <c r="CB17" s="667"/>
      <c r="CD17" s="656" t="s">
        <v>275</v>
      </c>
      <c r="CE17" s="657"/>
      <c r="CF17" s="657"/>
      <c r="CG17" s="657"/>
      <c r="CH17" s="657"/>
      <c r="CI17" s="657"/>
      <c r="CJ17" s="657"/>
      <c r="CK17" s="657"/>
      <c r="CL17" s="657"/>
      <c r="CM17" s="657"/>
      <c r="CN17" s="657"/>
      <c r="CO17" s="657"/>
      <c r="CP17" s="657"/>
      <c r="CQ17" s="658"/>
      <c r="CR17" s="659">
        <v>2252511</v>
      </c>
      <c r="CS17" s="660"/>
      <c r="CT17" s="660"/>
      <c r="CU17" s="660"/>
      <c r="CV17" s="660"/>
      <c r="CW17" s="660"/>
      <c r="CX17" s="660"/>
      <c r="CY17" s="661"/>
      <c r="CZ17" s="662">
        <v>6.2</v>
      </c>
      <c r="DA17" s="662"/>
      <c r="DB17" s="662"/>
      <c r="DC17" s="662"/>
      <c r="DD17" s="668" t="s">
        <v>141</v>
      </c>
      <c r="DE17" s="660"/>
      <c r="DF17" s="660"/>
      <c r="DG17" s="660"/>
      <c r="DH17" s="660"/>
      <c r="DI17" s="660"/>
      <c r="DJ17" s="660"/>
      <c r="DK17" s="660"/>
      <c r="DL17" s="660"/>
      <c r="DM17" s="660"/>
      <c r="DN17" s="660"/>
      <c r="DO17" s="660"/>
      <c r="DP17" s="661"/>
      <c r="DQ17" s="668">
        <v>2252511</v>
      </c>
      <c r="DR17" s="660"/>
      <c r="DS17" s="660"/>
      <c r="DT17" s="660"/>
      <c r="DU17" s="660"/>
      <c r="DV17" s="660"/>
      <c r="DW17" s="660"/>
      <c r="DX17" s="660"/>
      <c r="DY17" s="660"/>
      <c r="DZ17" s="660"/>
      <c r="EA17" s="660"/>
      <c r="EB17" s="660"/>
      <c r="EC17" s="669"/>
    </row>
    <row r="18" spans="2:133" ht="11.25" customHeight="1" x14ac:dyDescent="0.15">
      <c r="B18" s="656" t="s">
        <v>276</v>
      </c>
      <c r="C18" s="657"/>
      <c r="D18" s="657"/>
      <c r="E18" s="657"/>
      <c r="F18" s="657"/>
      <c r="G18" s="657"/>
      <c r="H18" s="657"/>
      <c r="I18" s="657"/>
      <c r="J18" s="657"/>
      <c r="K18" s="657"/>
      <c r="L18" s="657"/>
      <c r="M18" s="657"/>
      <c r="N18" s="657"/>
      <c r="O18" s="657"/>
      <c r="P18" s="657"/>
      <c r="Q18" s="658"/>
      <c r="R18" s="659">
        <v>136902</v>
      </c>
      <c r="S18" s="660"/>
      <c r="T18" s="660"/>
      <c r="U18" s="660"/>
      <c r="V18" s="660"/>
      <c r="W18" s="660"/>
      <c r="X18" s="660"/>
      <c r="Y18" s="661"/>
      <c r="Z18" s="662">
        <v>0.4</v>
      </c>
      <c r="AA18" s="662"/>
      <c r="AB18" s="662"/>
      <c r="AC18" s="662"/>
      <c r="AD18" s="663">
        <v>136902</v>
      </c>
      <c r="AE18" s="663"/>
      <c r="AF18" s="663"/>
      <c r="AG18" s="663"/>
      <c r="AH18" s="663"/>
      <c r="AI18" s="663"/>
      <c r="AJ18" s="663"/>
      <c r="AK18" s="663"/>
      <c r="AL18" s="664">
        <v>0.7</v>
      </c>
      <c r="AM18" s="665"/>
      <c r="AN18" s="665"/>
      <c r="AO18" s="666"/>
      <c r="AP18" s="656" t="s">
        <v>277</v>
      </c>
      <c r="AQ18" s="657"/>
      <c r="AR18" s="657"/>
      <c r="AS18" s="657"/>
      <c r="AT18" s="657"/>
      <c r="AU18" s="657"/>
      <c r="AV18" s="657"/>
      <c r="AW18" s="657"/>
      <c r="AX18" s="657"/>
      <c r="AY18" s="657"/>
      <c r="AZ18" s="657"/>
      <c r="BA18" s="657"/>
      <c r="BB18" s="657"/>
      <c r="BC18" s="657"/>
      <c r="BD18" s="657"/>
      <c r="BE18" s="657"/>
      <c r="BF18" s="658"/>
      <c r="BG18" s="659" t="s">
        <v>264</v>
      </c>
      <c r="BH18" s="660"/>
      <c r="BI18" s="660"/>
      <c r="BJ18" s="660"/>
      <c r="BK18" s="660"/>
      <c r="BL18" s="660"/>
      <c r="BM18" s="660"/>
      <c r="BN18" s="661"/>
      <c r="BO18" s="662" t="s">
        <v>142</v>
      </c>
      <c r="BP18" s="662"/>
      <c r="BQ18" s="662"/>
      <c r="BR18" s="662"/>
      <c r="BS18" s="663" t="s">
        <v>142</v>
      </c>
      <c r="BT18" s="663"/>
      <c r="BU18" s="663"/>
      <c r="BV18" s="663"/>
      <c r="BW18" s="663"/>
      <c r="BX18" s="663"/>
      <c r="BY18" s="663"/>
      <c r="BZ18" s="663"/>
      <c r="CA18" s="663"/>
      <c r="CB18" s="667"/>
      <c r="CD18" s="656" t="s">
        <v>278</v>
      </c>
      <c r="CE18" s="657"/>
      <c r="CF18" s="657"/>
      <c r="CG18" s="657"/>
      <c r="CH18" s="657"/>
      <c r="CI18" s="657"/>
      <c r="CJ18" s="657"/>
      <c r="CK18" s="657"/>
      <c r="CL18" s="657"/>
      <c r="CM18" s="657"/>
      <c r="CN18" s="657"/>
      <c r="CO18" s="657"/>
      <c r="CP18" s="657"/>
      <c r="CQ18" s="658"/>
      <c r="CR18" s="659" t="s">
        <v>235</v>
      </c>
      <c r="CS18" s="660"/>
      <c r="CT18" s="660"/>
      <c r="CU18" s="660"/>
      <c r="CV18" s="660"/>
      <c r="CW18" s="660"/>
      <c r="CX18" s="660"/>
      <c r="CY18" s="661"/>
      <c r="CZ18" s="662" t="s">
        <v>142</v>
      </c>
      <c r="DA18" s="662"/>
      <c r="DB18" s="662"/>
      <c r="DC18" s="662"/>
      <c r="DD18" s="668" t="s">
        <v>235</v>
      </c>
      <c r="DE18" s="660"/>
      <c r="DF18" s="660"/>
      <c r="DG18" s="660"/>
      <c r="DH18" s="660"/>
      <c r="DI18" s="660"/>
      <c r="DJ18" s="660"/>
      <c r="DK18" s="660"/>
      <c r="DL18" s="660"/>
      <c r="DM18" s="660"/>
      <c r="DN18" s="660"/>
      <c r="DO18" s="660"/>
      <c r="DP18" s="661"/>
      <c r="DQ18" s="668" t="s">
        <v>264</v>
      </c>
      <c r="DR18" s="660"/>
      <c r="DS18" s="660"/>
      <c r="DT18" s="660"/>
      <c r="DU18" s="660"/>
      <c r="DV18" s="660"/>
      <c r="DW18" s="660"/>
      <c r="DX18" s="660"/>
      <c r="DY18" s="660"/>
      <c r="DZ18" s="660"/>
      <c r="EA18" s="660"/>
      <c r="EB18" s="660"/>
      <c r="EC18" s="669"/>
    </row>
    <row r="19" spans="2:133" ht="11.25" customHeight="1" x14ac:dyDescent="0.15">
      <c r="B19" s="656" t="s">
        <v>279</v>
      </c>
      <c r="C19" s="657"/>
      <c r="D19" s="657"/>
      <c r="E19" s="657"/>
      <c r="F19" s="657"/>
      <c r="G19" s="657"/>
      <c r="H19" s="657"/>
      <c r="I19" s="657"/>
      <c r="J19" s="657"/>
      <c r="K19" s="657"/>
      <c r="L19" s="657"/>
      <c r="M19" s="657"/>
      <c r="N19" s="657"/>
      <c r="O19" s="657"/>
      <c r="P19" s="657"/>
      <c r="Q19" s="658"/>
      <c r="R19" s="659">
        <v>131785</v>
      </c>
      <c r="S19" s="660"/>
      <c r="T19" s="660"/>
      <c r="U19" s="660"/>
      <c r="V19" s="660"/>
      <c r="W19" s="660"/>
      <c r="X19" s="660"/>
      <c r="Y19" s="661"/>
      <c r="Z19" s="662">
        <v>0.3</v>
      </c>
      <c r="AA19" s="662"/>
      <c r="AB19" s="662"/>
      <c r="AC19" s="662"/>
      <c r="AD19" s="663">
        <v>131785</v>
      </c>
      <c r="AE19" s="663"/>
      <c r="AF19" s="663"/>
      <c r="AG19" s="663"/>
      <c r="AH19" s="663"/>
      <c r="AI19" s="663"/>
      <c r="AJ19" s="663"/>
      <c r="AK19" s="663"/>
      <c r="AL19" s="664">
        <v>0.6</v>
      </c>
      <c r="AM19" s="665"/>
      <c r="AN19" s="665"/>
      <c r="AO19" s="666"/>
      <c r="AP19" s="656" t="s">
        <v>280</v>
      </c>
      <c r="AQ19" s="657"/>
      <c r="AR19" s="657"/>
      <c r="AS19" s="657"/>
      <c r="AT19" s="657"/>
      <c r="AU19" s="657"/>
      <c r="AV19" s="657"/>
      <c r="AW19" s="657"/>
      <c r="AX19" s="657"/>
      <c r="AY19" s="657"/>
      <c r="AZ19" s="657"/>
      <c r="BA19" s="657"/>
      <c r="BB19" s="657"/>
      <c r="BC19" s="657"/>
      <c r="BD19" s="657"/>
      <c r="BE19" s="657"/>
      <c r="BF19" s="658"/>
      <c r="BG19" s="659">
        <v>1173783</v>
      </c>
      <c r="BH19" s="660"/>
      <c r="BI19" s="660"/>
      <c r="BJ19" s="660"/>
      <c r="BK19" s="660"/>
      <c r="BL19" s="660"/>
      <c r="BM19" s="660"/>
      <c r="BN19" s="661"/>
      <c r="BO19" s="662">
        <v>7.8</v>
      </c>
      <c r="BP19" s="662"/>
      <c r="BQ19" s="662"/>
      <c r="BR19" s="662"/>
      <c r="BS19" s="663" t="s">
        <v>264</v>
      </c>
      <c r="BT19" s="663"/>
      <c r="BU19" s="663"/>
      <c r="BV19" s="663"/>
      <c r="BW19" s="663"/>
      <c r="BX19" s="663"/>
      <c r="BY19" s="663"/>
      <c r="BZ19" s="663"/>
      <c r="CA19" s="663"/>
      <c r="CB19" s="667"/>
      <c r="CD19" s="656" t="s">
        <v>281</v>
      </c>
      <c r="CE19" s="657"/>
      <c r="CF19" s="657"/>
      <c r="CG19" s="657"/>
      <c r="CH19" s="657"/>
      <c r="CI19" s="657"/>
      <c r="CJ19" s="657"/>
      <c r="CK19" s="657"/>
      <c r="CL19" s="657"/>
      <c r="CM19" s="657"/>
      <c r="CN19" s="657"/>
      <c r="CO19" s="657"/>
      <c r="CP19" s="657"/>
      <c r="CQ19" s="658"/>
      <c r="CR19" s="659" t="s">
        <v>142</v>
      </c>
      <c r="CS19" s="660"/>
      <c r="CT19" s="660"/>
      <c r="CU19" s="660"/>
      <c r="CV19" s="660"/>
      <c r="CW19" s="660"/>
      <c r="CX19" s="660"/>
      <c r="CY19" s="661"/>
      <c r="CZ19" s="662" t="s">
        <v>235</v>
      </c>
      <c r="DA19" s="662"/>
      <c r="DB19" s="662"/>
      <c r="DC19" s="662"/>
      <c r="DD19" s="668" t="s">
        <v>142</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x14ac:dyDescent="0.15">
      <c r="B20" s="672" t="s">
        <v>282</v>
      </c>
      <c r="C20" s="673"/>
      <c r="D20" s="673"/>
      <c r="E20" s="673"/>
      <c r="F20" s="673"/>
      <c r="G20" s="673"/>
      <c r="H20" s="673"/>
      <c r="I20" s="673"/>
      <c r="J20" s="673"/>
      <c r="K20" s="673"/>
      <c r="L20" s="673"/>
      <c r="M20" s="673"/>
      <c r="N20" s="673"/>
      <c r="O20" s="673"/>
      <c r="P20" s="673"/>
      <c r="Q20" s="674"/>
      <c r="R20" s="659">
        <v>5117</v>
      </c>
      <c r="S20" s="660"/>
      <c r="T20" s="660"/>
      <c r="U20" s="660"/>
      <c r="V20" s="660"/>
      <c r="W20" s="660"/>
      <c r="X20" s="660"/>
      <c r="Y20" s="661"/>
      <c r="Z20" s="662">
        <v>0</v>
      </c>
      <c r="AA20" s="662"/>
      <c r="AB20" s="662"/>
      <c r="AC20" s="662"/>
      <c r="AD20" s="663">
        <v>5117</v>
      </c>
      <c r="AE20" s="663"/>
      <c r="AF20" s="663"/>
      <c r="AG20" s="663"/>
      <c r="AH20" s="663"/>
      <c r="AI20" s="663"/>
      <c r="AJ20" s="663"/>
      <c r="AK20" s="663"/>
      <c r="AL20" s="664">
        <v>0</v>
      </c>
      <c r="AM20" s="665"/>
      <c r="AN20" s="665"/>
      <c r="AO20" s="666"/>
      <c r="AP20" s="656" t="s">
        <v>283</v>
      </c>
      <c r="AQ20" s="657"/>
      <c r="AR20" s="657"/>
      <c r="AS20" s="657"/>
      <c r="AT20" s="657"/>
      <c r="AU20" s="657"/>
      <c r="AV20" s="657"/>
      <c r="AW20" s="657"/>
      <c r="AX20" s="657"/>
      <c r="AY20" s="657"/>
      <c r="AZ20" s="657"/>
      <c r="BA20" s="657"/>
      <c r="BB20" s="657"/>
      <c r="BC20" s="657"/>
      <c r="BD20" s="657"/>
      <c r="BE20" s="657"/>
      <c r="BF20" s="658"/>
      <c r="BG20" s="659">
        <v>1173783</v>
      </c>
      <c r="BH20" s="660"/>
      <c r="BI20" s="660"/>
      <c r="BJ20" s="660"/>
      <c r="BK20" s="660"/>
      <c r="BL20" s="660"/>
      <c r="BM20" s="660"/>
      <c r="BN20" s="661"/>
      <c r="BO20" s="662">
        <v>7.8</v>
      </c>
      <c r="BP20" s="662"/>
      <c r="BQ20" s="662"/>
      <c r="BR20" s="662"/>
      <c r="BS20" s="663" t="s">
        <v>141</v>
      </c>
      <c r="BT20" s="663"/>
      <c r="BU20" s="663"/>
      <c r="BV20" s="663"/>
      <c r="BW20" s="663"/>
      <c r="BX20" s="663"/>
      <c r="BY20" s="663"/>
      <c r="BZ20" s="663"/>
      <c r="CA20" s="663"/>
      <c r="CB20" s="667"/>
      <c r="CD20" s="656" t="s">
        <v>284</v>
      </c>
      <c r="CE20" s="657"/>
      <c r="CF20" s="657"/>
      <c r="CG20" s="657"/>
      <c r="CH20" s="657"/>
      <c r="CI20" s="657"/>
      <c r="CJ20" s="657"/>
      <c r="CK20" s="657"/>
      <c r="CL20" s="657"/>
      <c r="CM20" s="657"/>
      <c r="CN20" s="657"/>
      <c r="CO20" s="657"/>
      <c r="CP20" s="657"/>
      <c r="CQ20" s="658"/>
      <c r="CR20" s="659">
        <v>36233940</v>
      </c>
      <c r="CS20" s="660"/>
      <c r="CT20" s="660"/>
      <c r="CU20" s="660"/>
      <c r="CV20" s="660"/>
      <c r="CW20" s="660"/>
      <c r="CX20" s="660"/>
      <c r="CY20" s="661"/>
      <c r="CZ20" s="662">
        <v>100</v>
      </c>
      <c r="DA20" s="662"/>
      <c r="DB20" s="662"/>
      <c r="DC20" s="662"/>
      <c r="DD20" s="668">
        <v>1646466</v>
      </c>
      <c r="DE20" s="660"/>
      <c r="DF20" s="660"/>
      <c r="DG20" s="660"/>
      <c r="DH20" s="660"/>
      <c r="DI20" s="660"/>
      <c r="DJ20" s="660"/>
      <c r="DK20" s="660"/>
      <c r="DL20" s="660"/>
      <c r="DM20" s="660"/>
      <c r="DN20" s="660"/>
      <c r="DO20" s="660"/>
      <c r="DP20" s="661"/>
      <c r="DQ20" s="668">
        <v>24383033</v>
      </c>
      <c r="DR20" s="660"/>
      <c r="DS20" s="660"/>
      <c r="DT20" s="660"/>
      <c r="DU20" s="660"/>
      <c r="DV20" s="660"/>
      <c r="DW20" s="660"/>
      <c r="DX20" s="660"/>
      <c r="DY20" s="660"/>
      <c r="DZ20" s="660"/>
      <c r="EA20" s="660"/>
      <c r="EB20" s="660"/>
      <c r="EC20" s="669"/>
    </row>
    <row r="21" spans="2:133" ht="11.25" customHeight="1" x14ac:dyDescent="0.15">
      <c r="B21" s="656" t="s">
        <v>285</v>
      </c>
      <c r="C21" s="657"/>
      <c r="D21" s="657"/>
      <c r="E21" s="657"/>
      <c r="F21" s="657"/>
      <c r="G21" s="657"/>
      <c r="H21" s="657"/>
      <c r="I21" s="657"/>
      <c r="J21" s="657"/>
      <c r="K21" s="657"/>
      <c r="L21" s="657"/>
      <c r="M21" s="657"/>
      <c r="N21" s="657"/>
      <c r="O21" s="657"/>
      <c r="P21" s="657"/>
      <c r="Q21" s="658"/>
      <c r="R21" s="659">
        <v>3745088</v>
      </c>
      <c r="S21" s="660"/>
      <c r="T21" s="660"/>
      <c r="U21" s="660"/>
      <c r="V21" s="660"/>
      <c r="W21" s="660"/>
      <c r="X21" s="660"/>
      <c r="Y21" s="661"/>
      <c r="Z21" s="662">
        <v>9.6</v>
      </c>
      <c r="AA21" s="662"/>
      <c r="AB21" s="662"/>
      <c r="AC21" s="662"/>
      <c r="AD21" s="663">
        <v>3234676</v>
      </c>
      <c r="AE21" s="663"/>
      <c r="AF21" s="663"/>
      <c r="AG21" s="663"/>
      <c r="AH21" s="663"/>
      <c r="AI21" s="663"/>
      <c r="AJ21" s="663"/>
      <c r="AK21" s="663"/>
      <c r="AL21" s="664">
        <v>15.7</v>
      </c>
      <c r="AM21" s="665"/>
      <c r="AN21" s="665"/>
      <c r="AO21" s="666"/>
      <c r="AP21" s="656" t="s">
        <v>286</v>
      </c>
      <c r="AQ21" s="675"/>
      <c r="AR21" s="675"/>
      <c r="AS21" s="675"/>
      <c r="AT21" s="675"/>
      <c r="AU21" s="675"/>
      <c r="AV21" s="675"/>
      <c r="AW21" s="675"/>
      <c r="AX21" s="675"/>
      <c r="AY21" s="675"/>
      <c r="AZ21" s="675"/>
      <c r="BA21" s="675"/>
      <c r="BB21" s="675"/>
      <c r="BC21" s="675"/>
      <c r="BD21" s="675"/>
      <c r="BE21" s="675"/>
      <c r="BF21" s="676"/>
      <c r="BG21" s="659" t="s">
        <v>235</v>
      </c>
      <c r="BH21" s="660"/>
      <c r="BI21" s="660"/>
      <c r="BJ21" s="660"/>
      <c r="BK21" s="660"/>
      <c r="BL21" s="660"/>
      <c r="BM21" s="660"/>
      <c r="BN21" s="661"/>
      <c r="BO21" s="662" t="s">
        <v>142</v>
      </c>
      <c r="BP21" s="662"/>
      <c r="BQ21" s="662"/>
      <c r="BR21" s="662"/>
      <c r="BS21" s="663" t="s">
        <v>142</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15">
      <c r="B22" s="656" t="s">
        <v>287</v>
      </c>
      <c r="C22" s="657"/>
      <c r="D22" s="657"/>
      <c r="E22" s="657"/>
      <c r="F22" s="657"/>
      <c r="G22" s="657"/>
      <c r="H22" s="657"/>
      <c r="I22" s="657"/>
      <c r="J22" s="657"/>
      <c r="K22" s="657"/>
      <c r="L22" s="657"/>
      <c r="M22" s="657"/>
      <c r="N22" s="657"/>
      <c r="O22" s="657"/>
      <c r="P22" s="657"/>
      <c r="Q22" s="658"/>
      <c r="R22" s="659">
        <v>3234676</v>
      </c>
      <c r="S22" s="660"/>
      <c r="T22" s="660"/>
      <c r="U22" s="660"/>
      <c r="V22" s="660"/>
      <c r="W22" s="660"/>
      <c r="X22" s="660"/>
      <c r="Y22" s="661"/>
      <c r="Z22" s="662">
        <v>8.3000000000000007</v>
      </c>
      <c r="AA22" s="662"/>
      <c r="AB22" s="662"/>
      <c r="AC22" s="662"/>
      <c r="AD22" s="663">
        <v>3234676</v>
      </c>
      <c r="AE22" s="663"/>
      <c r="AF22" s="663"/>
      <c r="AG22" s="663"/>
      <c r="AH22" s="663"/>
      <c r="AI22" s="663"/>
      <c r="AJ22" s="663"/>
      <c r="AK22" s="663"/>
      <c r="AL22" s="664">
        <v>15.7</v>
      </c>
      <c r="AM22" s="665"/>
      <c r="AN22" s="665"/>
      <c r="AO22" s="666"/>
      <c r="AP22" s="656" t="s">
        <v>288</v>
      </c>
      <c r="AQ22" s="675"/>
      <c r="AR22" s="675"/>
      <c r="AS22" s="675"/>
      <c r="AT22" s="675"/>
      <c r="AU22" s="675"/>
      <c r="AV22" s="675"/>
      <c r="AW22" s="675"/>
      <c r="AX22" s="675"/>
      <c r="AY22" s="675"/>
      <c r="AZ22" s="675"/>
      <c r="BA22" s="675"/>
      <c r="BB22" s="675"/>
      <c r="BC22" s="675"/>
      <c r="BD22" s="675"/>
      <c r="BE22" s="675"/>
      <c r="BF22" s="676"/>
      <c r="BG22" s="659" t="s">
        <v>142</v>
      </c>
      <c r="BH22" s="660"/>
      <c r="BI22" s="660"/>
      <c r="BJ22" s="660"/>
      <c r="BK22" s="660"/>
      <c r="BL22" s="660"/>
      <c r="BM22" s="660"/>
      <c r="BN22" s="661"/>
      <c r="BO22" s="662" t="s">
        <v>142</v>
      </c>
      <c r="BP22" s="662"/>
      <c r="BQ22" s="662"/>
      <c r="BR22" s="662"/>
      <c r="BS22" s="663" t="s">
        <v>142</v>
      </c>
      <c r="BT22" s="663"/>
      <c r="BU22" s="663"/>
      <c r="BV22" s="663"/>
      <c r="BW22" s="663"/>
      <c r="BX22" s="663"/>
      <c r="BY22" s="663"/>
      <c r="BZ22" s="663"/>
      <c r="CA22" s="663"/>
      <c r="CB22" s="667"/>
      <c r="CD22" s="641" t="s">
        <v>289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290</v>
      </c>
      <c r="C23" s="657"/>
      <c r="D23" s="657"/>
      <c r="E23" s="657"/>
      <c r="F23" s="657"/>
      <c r="G23" s="657"/>
      <c r="H23" s="657"/>
      <c r="I23" s="657"/>
      <c r="J23" s="657"/>
      <c r="K23" s="657"/>
      <c r="L23" s="657"/>
      <c r="M23" s="657"/>
      <c r="N23" s="657"/>
      <c r="O23" s="657"/>
      <c r="P23" s="657"/>
      <c r="Q23" s="658"/>
      <c r="R23" s="659">
        <v>510412</v>
      </c>
      <c r="S23" s="660"/>
      <c r="T23" s="660"/>
      <c r="U23" s="660"/>
      <c r="V23" s="660"/>
      <c r="W23" s="660"/>
      <c r="X23" s="660"/>
      <c r="Y23" s="661"/>
      <c r="Z23" s="662">
        <v>1.3</v>
      </c>
      <c r="AA23" s="662"/>
      <c r="AB23" s="662"/>
      <c r="AC23" s="662"/>
      <c r="AD23" s="663" t="s">
        <v>141</v>
      </c>
      <c r="AE23" s="663"/>
      <c r="AF23" s="663"/>
      <c r="AG23" s="663"/>
      <c r="AH23" s="663"/>
      <c r="AI23" s="663"/>
      <c r="AJ23" s="663"/>
      <c r="AK23" s="663"/>
      <c r="AL23" s="664" t="s">
        <v>142</v>
      </c>
      <c r="AM23" s="665"/>
      <c r="AN23" s="665"/>
      <c r="AO23" s="666"/>
      <c r="AP23" s="656" t="s">
        <v>291</v>
      </c>
      <c r="AQ23" s="675"/>
      <c r="AR23" s="675"/>
      <c r="AS23" s="675"/>
      <c r="AT23" s="675"/>
      <c r="AU23" s="675"/>
      <c r="AV23" s="675"/>
      <c r="AW23" s="675"/>
      <c r="AX23" s="675"/>
      <c r="AY23" s="675"/>
      <c r="AZ23" s="675"/>
      <c r="BA23" s="675"/>
      <c r="BB23" s="675"/>
      <c r="BC23" s="675"/>
      <c r="BD23" s="675"/>
      <c r="BE23" s="675"/>
      <c r="BF23" s="676"/>
      <c r="BG23" s="659">
        <v>1173783</v>
      </c>
      <c r="BH23" s="660"/>
      <c r="BI23" s="660"/>
      <c r="BJ23" s="660"/>
      <c r="BK23" s="660"/>
      <c r="BL23" s="660"/>
      <c r="BM23" s="660"/>
      <c r="BN23" s="661"/>
      <c r="BO23" s="662">
        <v>7.8</v>
      </c>
      <c r="BP23" s="662"/>
      <c r="BQ23" s="662"/>
      <c r="BR23" s="662"/>
      <c r="BS23" s="663" t="s">
        <v>142</v>
      </c>
      <c r="BT23" s="663"/>
      <c r="BU23" s="663"/>
      <c r="BV23" s="663"/>
      <c r="BW23" s="663"/>
      <c r="BX23" s="663"/>
      <c r="BY23" s="663"/>
      <c r="BZ23" s="663"/>
      <c r="CA23" s="663"/>
      <c r="CB23" s="667"/>
      <c r="CD23" s="641" t="s">
        <v>229</v>
      </c>
      <c r="CE23" s="642"/>
      <c r="CF23" s="642"/>
      <c r="CG23" s="642"/>
      <c r="CH23" s="642"/>
      <c r="CI23" s="642"/>
      <c r="CJ23" s="642"/>
      <c r="CK23" s="642"/>
      <c r="CL23" s="642"/>
      <c r="CM23" s="642"/>
      <c r="CN23" s="642"/>
      <c r="CO23" s="642"/>
      <c r="CP23" s="642"/>
      <c r="CQ23" s="643"/>
      <c r="CR23" s="641" t="s">
        <v>292</v>
      </c>
      <c r="CS23" s="642"/>
      <c r="CT23" s="642"/>
      <c r="CU23" s="642"/>
      <c r="CV23" s="642"/>
      <c r="CW23" s="642"/>
      <c r="CX23" s="642"/>
      <c r="CY23" s="643"/>
      <c r="CZ23" s="641" t="s">
        <v>293</v>
      </c>
      <c r="DA23" s="642"/>
      <c r="DB23" s="642"/>
      <c r="DC23" s="643"/>
      <c r="DD23" s="641" t="s">
        <v>294</v>
      </c>
      <c r="DE23" s="642"/>
      <c r="DF23" s="642"/>
      <c r="DG23" s="642"/>
      <c r="DH23" s="642"/>
      <c r="DI23" s="642"/>
      <c r="DJ23" s="642"/>
      <c r="DK23" s="643"/>
      <c r="DL23" s="688" t="s">
        <v>295</v>
      </c>
      <c r="DM23" s="689"/>
      <c r="DN23" s="689"/>
      <c r="DO23" s="689"/>
      <c r="DP23" s="689"/>
      <c r="DQ23" s="689"/>
      <c r="DR23" s="689"/>
      <c r="DS23" s="689"/>
      <c r="DT23" s="689"/>
      <c r="DU23" s="689"/>
      <c r="DV23" s="690"/>
      <c r="DW23" s="641" t="s">
        <v>296</v>
      </c>
      <c r="DX23" s="642"/>
      <c r="DY23" s="642"/>
      <c r="DZ23" s="642"/>
      <c r="EA23" s="642"/>
      <c r="EB23" s="642"/>
      <c r="EC23" s="643"/>
    </row>
    <row r="24" spans="2:133" ht="11.25" customHeight="1" x14ac:dyDescent="0.15">
      <c r="B24" s="656" t="s">
        <v>297</v>
      </c>
      <c r="C24" s="657"/>
      <c r="D24" s="657"/>
      <c r="E24" s="657"/>
      <c r="F24" s="657"/>
      <c r="G24" s="657"/>
      <c r="H24" s="657"/>
      <c r="I24" s="657"/>
      <c r="J24" s="657"/>
      <c r="K24" s="657"/>
      <c r="L24" s="657"/>
      <c r="M24" s="657"/>
      <c r="N24" s="657"/>
      <c r="O24" s="657"/>
      <c r="P24" s="657"/>
      <c r="Q24" s="658"/>
      <c r="R24" s="659" t="s">
        <v>264</v>
      </c>
      <c r="S24" s="660"/>
      <c r="T24" s="660"/>
      <c r="U24" s="660"/>
      <c r="V24" s="660"/>
      <c r="W24" s="660"/>
      <c r="X24" s="660"/>
      <c r="Y24" s="661"/>
      <c r="Z24" s="662" t="s">
        <v>142</v>
      </c>
      <c r="AA24" s="662"/>
      <c r="AB24" s="662"/>
      <c r="AC24" s="662"/>
      <c r="AD24" s="663" t="s">
        <v>235</v>
      </c>
      <c r="AE24" s="663"/>
      <c r="AF24" s="663"/>
      <c r="AG24" s="663"/>
      <c r="AH24" s="663"/>
      <c r="AI24" s="663"/>
      <c r="AJ24" s="663"/>
      <c r="AK24" s="663"/>
      <c r="AL24" s="664" t="s">
        <v>235</v>
      </c>
      <c r="AM24" s="665"/>
      <c r="AN24" s="665"/>
      <c r="AO24" s="666"/>
      <c r="AP24" s="656" t="s">
        <v>298</v>
      </c>
      <c r="AQ24" s="675"/>
      <c r="AR24" s="675"/>
      <c r="AS24" s="675"/>
      <c r="AT24" s="675"/>
      <c r="AU24" s="675"/>
      <c r="AV24" s="675"/>
      <c r="AW24" s="675"/>
      <c r="AX24" s="675"/>
      <c r="AY24" s="675"/>
      <c r="AZ24" s="675"/>
      <c r="BA24" s="675"/>
      <c r="BB24" s="675"/>
      <c r="BC24" s="675"/>
      <c r="BD24" s="675"/>
      <c r="BE24" s="675"/>
      <c r="BF24" s="676"/>
      <c r="BG24" s="659" t="s">
        <v>142</v>
      </c>
      <c r="BH24" s="660"/>
      <c r="BI24" s="660"/>
      <c r="BJ24" s="660"/>
      <c r="BK24" s="660"/>
      <c r="BL24" s="660"/>
      <c r="BM24" s="660"/>
      <c r="BN24" s="661"/>
      <c r="BO24" s="662" t="s">
        <v>142</v>
      </c>
      <c r="BP24" s="662"/>
      <c r="BQ24" s="662"/>
      <c r="BR24" s="662"/>
      <c r="BS24" s="663" t="s">
        <v>141</v>
      </c>
      <c r="BT24" s="663"/>
      <c r="BU24" s="663"/>
      <c r="BV24" s="663"/>
      <c r="BW24" s="663"/>
      <c r="BX24" s="663"/>
      <c r="BY24" s="663"/>
      <c r="BZ24" s="663"/>
      <c r="CA24" s="663"/>
      <c r="CB24" s="667"/>
      <c r="CD24" s="645" t="s">
        <v>299</v>
      </c>
      <c r="CE24" s="646"/>
      <c r="CF24" s="646"/>
      <c r="CG24" s="646"/>
      <c r="CH24" s="646"/>
      <c r="CI24" s="646"/>
      <c r="CJ24" s="646"/>
      <c r="CK24" s="646"/>
      <c r="CL24" s="646"/>
      <c r="CM24" s="646"/>
      <c r="CN24" s="646"/>
      <c r="CO24" s="646"/>
      <c r="CP24" s="646"/>
      <c r="CQ24" s="647"/>
      <c r="CR24" s="648">
        <v>15136978</v>
      </c>
      <c r="CS24" s="649"/>
      <c r="CT24" s="649"/>
      <c r="CU24" s="649"/>
      <c r="CV24" s="649"/>
      <c r="CW24" s="649"/>
      <c r="CX24" s="649"/>
      <c r="CY24" s="650"/>
      <c r="CZ24" s="653">
        <v>41.8</v>
      </c>
      <c r="DA24" s="654"/>
      <c r="DB24" s="654"/>
      <c r="DC24" s="670"/>
      <c r="DD24" s="691">
        <v>8962152</v>
      </c>
      <c r="DE24" s="649"/>
      <c r="DF24" s="649"/>
      <c r="DG24" s="649"/>
      <c r="DH24" s="649"/>
      <c r="DI24" s="649"/>
      <c r="DJ24" s="649"/>
      <c r="DK24" s="650"/>
      <c r="DL24" s="691">
        <v>8253349</v>
      </c>
      <c r="DM24" s="649"/>
      <c r="DN24" s="649"/>
      <c r="DO24" s="649"/>
      <c r="DP24" s="649"/>
      <c r="DQ24" s="649"/>
      <c r="DR24" s="649"/>
      <c r="DS24" s="649"/>
      <c r="DT24" s="649"/>
      <c r="DU24" s="649"/>
      <c r="DV24" s="650"/>
      <c r="DW24" s="653">
        <v>39.200000000000003</v>
      </c>
      <c r="DX24" s="654"/>
      <c r="DY24" s="654"/>
      <c r="DZ24" s="654"/>
      <c r="EA24" s="654"/>
      <c r="EB24" s="654"/>
      <c r="EC24" s="655"/>
    </row>
    <row r="25" spans="2:133" ht="11.25" customHeight="1" x14ac:dyDescent="0.15">
      <c r="B25" s="656" t="s">
        <v>300</v>
      </c>
      <c r="C25" s="657"/>
      <c r="D25" s="657"/>
      <c r="E25" s="657"/>
      <c r="F25" s="657"/>
      <c r="G25" s="657"/>
      <c r="H25" s="657"/>
      <c r="I25" s="657"/>
      <c r="J25" s="657"/>
      <c r="K25" s="657"/>
      <c r="L25" s="657"/>
      <c r="M25" s="657"/>
      <c r="N25" s="657"/>
      <c r="O25" s="657"/>
      <c r="P25" s="657"/>
      <c r="Q25" s="658"/>
      <c r="R25" s="659">
        <v>22246373</v>
      </c>
      <c r="S25" s="660"/>
      <c r="T25" s="660"/>
      <c r="U25" s="660"/>
      <c r="V25" s="660"/>
      <c r="W25" s="660"/>
      <c r="X25" s="660"/>
      <c r="Y25" s="661"/>
      <c r="Z25" s="662">
        <v>56.9</v>
      </c>
      <c r="AA25" s="662"/>
      <c r="AB25" s="662"/>
      <c r="AC25" s="662"/>
      <c r="AD25" s="663">
        <v>20562178</v>
      </c>
      <c r="AE25" s="663"/>
      <c r="AF25" s="663"/>
      <c r="AG25" s="663"/>
      <c r="AH25" s="663"/>
      <c r="AI25" s="663"/>
      <c r="AJ25" s="663"/>
      <c r="AK25" s="663"/>
      <c r="AL25" s="664">
        <v>99.5</v>
      </c>
      <c r="AM25" s="665"/>
      <c r="AN25" s="665"/>
      <c r="AO25" s="666"/>
      <c r="AP25" s="656" t="s">
        <v>301</v>
      </c>
      <c r="AQ25" s="675"/>
      <c r="AR25" s="675"/>
      <c r="AS25" s="675"/>
      <c r="AT25" s="675"/>
      <c r="AU25" s="675"/>
      <c r="AV25" s="675"/>
      <c r="AW25" s="675"/>
      <c r="AX25" s="675"/>
      <c r="AY25" s="675"/>
      <c r="AZ25" s="675"/>
      <c r="BA25" s="675"/>
      <c r="BB25" s="675"/>
      <c r="BC25" s="675"/>
      <c r="BD25" s="675"/>
      <c r="BE25" s="675"/>
      <c r="BF25" s="676"/>
      <c r="BG25" s="659" t="s">
        <v>142</v>
      </c>
      <c r="BH25" s="660"/>
      <c r="BI25" s="660"/>
      <c r="BJ25" s="660"/>
      <c r="BK25" s="660"/>
      <c r="BL25" s="660"/>
      <c r="BM25" s="660"/>
      <c r="BN25" s="661"/>
      <c r="BO25" s="662" t="s">
        <v>142</v>
      </c>
      <c r="BP25" s="662"/>
      <c r="BQ25" s="662"/>
      <c r="BR25" s="662"/>
      <c r="BS25" s="663" t="s">
        <v>141</v>
      </c>
      <c r="BT25" s="663"/>
      <c r="BU25" s="663"/>
      <c r="BV25" s="663"/>
      <c r="BW25" s="663"/>
      <c r="BX25" s="663"/>
      <c r="BY25" s="663"/>
      <c r="BZ25" s="663"/>
      <c r="CA25" s="663"/>
      <c r="CB25" s="667"/>
      <c r="CD25" s="656" t="s">
        <v>302</v>
      </c>
      <c r="CE25" s="657"/>
      <c r="CF25" s="657"/>
      <c r="CG25" s="657"/>
      <c r="CH25" s="657"/>
      <c r="CI25" s="657"/>
      <c r="CJ25" s="657"/>
      <c r="CK25" s="657"/>
      <c r="CL25" s="657"/>
      <c r="CM25" s="657"/>
      <c r="CN25" s="657"/>
      <c r="CO25" s="657"/>
      <c r="CP25" s="657"/>
      <c r="CQ25" s="658"/>
      <c r="CR25" s="659">
        <v>4579739</v>
      </c>
      <c r="CS25" s="680"/>
      <c r="CT25" s="680"/>
      <c r="CU25" s="680"/>
      <c r="CV25" s="680"/>
      <c r="CW25" s="680"/>
      <c r="CX25" s="680"/>
      <c r="CY25" s="681"/>
      <c r="CZ25" s="664">
        <v>12.6</v>
      </c>
      <c r="DA25" s="692"/>
      <c r="DB25" s="692"/>
      <c r="DC25" s="694"/>
      <c r="DD25" s="668">
        <v>4054603</v>
      </c>
      <c r="DE25" s="680"/>
      <c r="DF25" s="680"/>
      <c r="DG25" s="680"/>
      <c r="DH25" s="680"/>
      <c r="DI25" s="680"/>
      <c r="DJ25" s="680"/>
      <c r="DK25" s="681"/>
      <c r="DL25" s="668">
        <v>3529898</v>
      </c>
      <c r="DM25" s="680"/>
      <c r="DN25" s="680"/>
      <c r="DO25" s="680"/>
      <c r="DP25" s="680"/>
      <c r="DQ25" s="680"/>
      <c r="DR25" s="680"/>
      <c r="DS25" s="680"/>
      <c r="DT25" s="680"/>
      <c r="DU25" s="680"/>
      <c r="DV25" s="681"/>
      <c r="DW25" s="664">
        <v>16.8</v>
      </c>
      <c r="DX25" s="692"/>
      <c r="DY25" s="692"/>
      <c r="DZ25" s="692"/>
      <c r="EA25" s="692"/>
      <c r="EB25" s="692"/>
      <c r="EC25" s="693"/>
    </row>
    <row r="26" spans="2:133" ht="11.25" customHeight="1" x14ac:dyDescent="0.15">
      <c r="B26" s="656" t="s">
        <v>303</v>
      </c>
      <c r="C26" s="657"/>
      <c r="D26" s="657"/>
      <c r="E26" s="657"/>
      <c r="F26" s="657"/>
      <c r="G26" s="657"/>
      <c r="H26" s="657"/>
      <c r="I26" s="657"/>
      <c r="J26" s="657"/>
      <c r="K26" s="657"/>
      <c r="L26" s="657"/>
      <c r="M26" s="657"/>
      <c r="N26" s="657"/>
      <c r="O26" s="657"/>
      <c r="P26" s="657"/>
      <c r="Q26" s="658"/>
      <c r="R26" s="659">
        <v>8555</v>
      </c>
      <c r="S26" s="660"/>
      <c r="T26" s="660"/>
      <c r="U26" s="660"/>
      <c r="V26" s="660"/>
      <c r="W26" s="660"/>
      <c r="X26" s="660"/>
      <c r="Y26" s="661"/>
      <c r="Z26" s="662">
        <v>0</v>
      </c>
      <c r="AA26" s="662"/>
      <c r="AB26" s="662"/>
      <c r="AC26" s="662"/>
      <c r="AD26" s="663">
        <v>8555</v>
      </c>
      <c r="AE26" s="663"/>
      <c r="AF26" s="663"/>
      <c r="AG26" s="663"/>
      <c r="AH26" s="663"/>
      <c r="AI26" s="663"/>
      <c r="AJ26" s="663"/>
      <c r="AK26" s="663"/>
      <c r="AL26" s="664">
        <v>0</v>
      </c>
      <c r="AM26" s="665"/>
      <c r="AN26" s="665"/>
      <c r="AO26" s="666"/>
      <c r="AP26" s="656" t="s">
        <v>304</v>
      </c>
      <c r="AQ26" s="675"/>
      <c r="AR26" s="675"/>
      <c r="AS26" s="675"/>
      <c r="AT26" s="675"/>
      <c r="AU26" s="675"/>
      <c r="AV26" s="675"/>
      <c r="AW26" s="675"/>
      <c r="AX26" s="675"/>
      <c r="AY26" s="675"/>
      <c r="AZ26" s="675"/>
      <c r="BA26" s="675"/>
      <c r="BB26" s="675"/>
      <c r="BC26" s="675"/>
      <c r="BD26" s="675"/>
      <c r="BE26" s="675"/>
      <c r="BF26" s="676"/>
      <c r="BG26" s="659" t="s">
        <v>235</v>
      </c>
      <c r="BH26" s="660"/>
      <c r="BI26" s="660"/>
      <c r="BJ26" s="660"/>
      <c r="BK26" s="660"/>
      <c r="BL26" s="660"/>
      <c r="BM26" s="660"/>
      <c r="BN26" s="661"/>
      <c r="BO26" s="662" t="s">
        <v>235</v>
      </c>
      <c r="BP26" s="662"/>
      <c r="BQ26" s="662"/>
      <c r="BR26" s="662"/>
      <c r="BS26" s="663" t="s">
        <v>141</v>
      </c>
      <c r="BT26" s="663"/>
      <c r="BU26" s="663"/>
      <c r="BV26" s="663"/>
      <c r="BW26" s="663"/>
      <c r="BX26" s="663"/>
      <c r="BY26" s="663"/>
      <c r="BZ26" s="663"/>
      <c r="CA26" s="663"/>
      <c r="CB26" s="667"/>
      <c r="CD26" s="656" t="s">
        <v>305</v>
      </c>
      <c r="CE26" s="657"/>
      <c r="CF26" s="657"/>
      <c r="CG26" s="657"/>
      <c r="CH26" s="657"/>
      <c r="CI26" s="657"/>
      <c r="CJ26" s="657"/>
      <c r="CK26" s="657"/>
      <c r="CL26" s="657"/>
      <c r="CM26" s="657"/>
      <c r="CN26" s="657"/>
      <c r="CO26" s="657"/>
      <c r="CP26" s="657"/>
      <c r="CQ26" s="658"/>
      <c r="CR26" s="659">
        <v>2603002</v>
      </c>
      <c r="CS26" s="660"/>
      <c r="CT26" s="660"/>
      <c r="CU26" s="660"/>
      <c r="CV26" s="660"/>
      <c r="CW26" s="660"/>
      <c r="CX26" s="660"/>
      <c r="CY26" s="661"/>
      <c r="CZ26" s="664">
        <v>7.2</v>
      </c>
      <c r="DA26" s="692"/>
      <c r="DB26" s="692"/>
      <c r="DC26" s="694"/>
      <c r="DD26" s="668">
        <v>2319293</v>
      </c>
      <c r="DE26" s="660"/>
      <c r="DF26" s="660"/>
      <c r="DG26" s="660"/>
      <c r="DH26" s="660"/>
      <c r="DI26" s="660"/>
      <c r="DJ26" s="660"/>
      <c r="DK26" s="661"/>
      <c r="DL26" s="668" t="s">
        <v>142</v>
      </c>
      <c r="DM26" s="660"/>
      <c r="DN26" s="660"/>
      <c r="DO26" s="660"/>
      <c r="DP26" s="660"/>
      <c r="DQ26" s="660"/>
      <c r="DR26" s="660"/>
      <c r="DS26" s="660"/>
      <c r="DT26" s="660"/>
      <c r="DU26" s="660"/>
      <c r="DV26" s="661"/>
      <c r="DW26" s="664" t="s">
        <v>141</v>
      </c>
      <c r="DX26" s="692"/>
      <c r="DY26" s="692"/>
      <c r="DZ26" s="692"/>
      <c r="EA26" s="692"/>
      <c r="EB26" s="692"/>
      <c r="EC26" s="693"/>
    </row>
    <row r="27" spans="2:133" ht="11.25" customHeight="1" x14ac:dyDescent="0.15">
      <c r="B27" s="656" t="s">
        <v>306</v>
      </c>
      <c r="C27" s="657"/>
      <c r="D27" s="657"/>
      <c r="E27" s="657"/>
      <c r="F27" s="657"/>
      <c r="G27" s="657"/>
      <c r="H27" s="657"/>
      <c r="I27" s="657"/>
      <c r="J27" s="657"/>
      <c r="K27" s="657"/>
      <c r="L27" s="657"/>
      <c r="M27" s="657"/>
      <c r="N27" s="657"/>
      <c r="O27" s="657"/>
      <c r="P27" s="657"/>
      <c r="Q27" s="658"/>
      <c r="R27" s="659">
        <v>72937</v>
      </c>
      <c r="S27" s="660"/>
      <c r="T27" s="660"/>
      <c r="U27" s="660"/>
      <c r="V27" s="660"/>
      <c r="W27" s="660"/>
      <c r="X27" s="660"/>
      <c r="Y27" s="661"/>
      <c r="Z27" s="662">
        <v>0.2</v>
      </c>
      <c r="AA27" s="662"/>
      <c r="AB27" s="662"/>
      <c r="AC27" s="662"/>
      <c r="AD27" s="663" t="s">
        <v>264</v>
      </c>
      <c r="AE27" s="663"/>
      <c r="AF27" s="663"/>
      <c r="AG27" s="663"/>
      <c r="AH27" s="663"/>
      <c r="AI27" s="663"/>
      <c r="AJ27" s="663"/>
      <c r="AK27" s="663"/>
      <c r="AL27" s="664" t="s">
        <v>142</v>
      </c>
      <c r="AM27" s="665"/>
      <c r="AN27" s="665"/>
      <c r="AO27" s="666"/>
      <c r="AP27" s="656" t="s">
        <v>307</v>
      </c>
      <c r="AQ27" s="657"/>
      <c r="AR27" s="657"/>
      <c r="AS27" s="657"/>
      <c r="AT27" s="657"/>
      <c r="AU27" s="657"/>
      <c r="AV27" s="657"/>
      <c r="AW27" s="657"/>
      <c r="AX27" s="657"/>
      <c r="AY27" s="657"/>
      <c r="AZ27" s="657"/>
      <c r="BA27" s="657"/>
      <c r="BB27" s="657"/>
      <c r="BC27" s="657"/>
      <c r="BD27" s="657"/>
      <c r="BE27" s="657"/>
      <c r="BF27" s="658"/>
      <c r="BG27" s="659">
        <v>15004181</v>
      </c>
      <c r="BH27" s="660"/>
      <c r="BI27" s="660"/>
      <c r="BJ27" s="660"/>
      <c r="BK27" s="660"/>
      <c r="BL27" s="660"/>
      <c r="BM27" s="660"/>
      <c r="BN27" s="661"/>
      <c r="BO27" s="662">
        <v>100</v>
      </c>
      <c r="BP27" s="662"/>
      <c r="BQ27" s="662"/>
      <c r="BR27" s="662"/>
      <c r="BS27" s="663" t="s">
        <v>142</v>
      </c>
      <c r="BT27" s="663"/>
      <c r="BU27" s="663"/>
      <c r="BV27" s="663"/>
      <c r="BW27" s="663"/>
      <c r="BX27" s="663"/>
      <c r="BY27" s="663"/>
      <c r="BZ27" s="663"/>
      <c r="CA27" s="663"/>
      <c r="CB27" s="667"/>
      <c r="CD27" s="656" t="s">
        <v>308</v>
      </c>
      <c r="CE27" s="657"/>
      <c r="CF27" s="657"/>
      <c r="CG27" s="657"/>
      <c r="CH27" s="657"/>
      <c r="CI27" s="657"/>
      <c r="CJ27" s="657"/>
      <c r="CK27" s="657"/>
      <c r="CL27" s="657"/>
      <c r="CM27" s="657"/>
      <c r="CN27" s="657"/>
      <c r="CO27" s="657"/>
      <c r="CP27" s="657"/>
      <c r="CQ27" s="658"/>
      <c r="CR27" s="659">
        <v>8304728</v>
      </c>
      <c r="CS27" s="680"/>
      <c r="CT27" s="680"/>
      <c r="CU27" s="680"/>
      <c r="CV27" s="680"/>
      <c r="CW27" s="680"/>
      <c r="CX27" s="680"/>
      <c r="CY27" s="681"/>
      <c r="CZ27" s="664">
        <v>22.9</v>
      </c>
      <c r="DA27" s="692"/>
      <c r="DB27" s="692"/>
      <c r="DC27" s="694"/>
      <c r="DD27" s="668">
        <v>2655038</v>
      </c>
      <c r="DE27" s="680"/>
      <c r="DF27" s="680"/>
      <c r="DG27" s="680"/>
      <c r="DH27" s="680"/>
      <c r="DI27" s="680"/>
      <c r="DJ27" s="680"/>
      <c r="DK27" s="681"/>
      <c r="DL27" s="668">
        <v>2470940</v>
      </c>
      <c r="DM27" s="680"/>
      <c r="DN27" s="680"/>
      <c r="DO27" s="680"/>
      <c r="DP27" s="680"/>
      <c r="DQ27" s="680"/>
      <c r="DR27" s="680"/>
      <c r="DS27" s="680"/>
      <c r="DT27" s="680"/>
      <c r="DU27" s="680"/>
      <c r="DV27" s="681"/>
      <c r="DW27" s="664">
        <v>11.7</v>
      </c>
      <c r="DX27" s="692"/>
      <c r="DY27" s="692"/>
      <c r="DZ27" s="692"/>
      <c r="EA27" s="692"/>
      <c r="EB27" s="692"/>
      <c r="EC27" s="693"/>
    </row>
    <row r="28" spans="2:133" ht="11.25" customHeight="1" x14ac:dyDescent="0.15">
      <c r="B28" s="656" t="s">
        <v>309</v>
      </c>
      <c r="C28" s="657"/>
      <c r="D28" s="657"/>
      <c r="E28" s="657"/>
      <c r="F28" s="657"/>
      <c r="G28" s="657"/>
      <c r="H28" s="657"/>
      <c r="I28" s="657"/>
      <c r="J28" s="657"/>
      <c r="K28" s="657"/>
      <c r="L28" s="657"/>
      <c r="M28" s="657"/>
      <c r="N28" s="657"/>
      <c r="O28" s="657"/>
      <c r="P28" s="657"/>
      <c r="Q28" s="658"/>
      <c r="R28" s="659">
        <v>348136</v>
      </c>
      <c r="S28" s="660"/>
      <c r="T28" s="660"/>
      <c r="U28" s="660"/>
      <c r="V28" s="660"/>
      <c r="W28" s="660"/>
      <c r="X28" s="660"/>
      <c r="Y28" s="661"/>
      <c r="Z28" s="662">
        <v>0.9</v>
      </c>
      <c r="AA28" s="662"/>
      <c r="AB28" s="662"/>
      <c r="AC28" s="662"/>
      <c r="AD28" s="663">
        <v>62242</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310</v>
      </c>
      <c r="CE28" s="657"/>
      <c r="CF28" s="657"/>
      <c r="CG28" s="657"/>
      <c r="CH28" s="657"/>
      <c r="CI28" s="657"/>
      <c r="CJ28" s="657"/>
      <c r="CK28" s="657"/>
      <c r="CL28" s="657"/>
      <c r="CM28" s="657"/>
      <c r="CN28" s="657"/>
      <c r="CO28" s="657"/>
      <c r="CP28" s="657"/>
      <c r="CQ28" s="658"/>
      <c r="CR28" s="659">
        <v>2252511</v>
      </c>
      <c r="CS28" s="660"/>
      <c r="CT28" s="660"/>
      <c r="CU28" s="660"/>
      <c r="CV28" s="660"/>
      <c r="CW28" s="660"/>
      <c r="CX28" s="660"/>
      <c r="CY28" s="661"/>
      <c r="CZ28" s="664">
        <v>6.2</v>
      </c>
      <c r="DA28" s="692"/>
      <c r="DB28" s="692"/>
      <c r="DC28" s="694"/>
      <c r="DD28" s="668">
        <v>2252511</v>
      </c>
      <c r="DE28" s="660"/>
      <c r="DF28" s="660"/>
      <c r="DG28" s="660"/>
      <c r="DH28" s="660"/>
      <c r="DI28" s="660"/>
      <c r="DJ28" s="660"/>
      <c r="DK28" s="661"/>
      <c r="DL28" s="668">
        <v>2252511</v>
      </c>
      <c r="DM28" s="660"/>
      <c r="DN28" s="660"/>
      <c r="DO28" s="660"/>
      <c r="DP28" s="660"/>
      <c r="DQ28" s="660"/>
      <c r="DR28" s="660"/>
      <c r="DS28" s="660"/>
      <c r="DT28" s="660"/>
      <c r="DU28" s="660"/>
      <c r="DV28" s="661"/>
      <c r="DW28" s="664">
        <v>10.7</v>
      </c>
      <c r="DX28" s="692"/>
      <c r="DY28" s="692"/>
      <c r="DZ28" s="692"/>
      <c r="EA28" s="692"/>
      <c r="EB28" s="692"/>
      <c r="EC28" s="693"/>
    </row>
    <row r="29" spans="2:133" ht="11.25" customHeight="1" x14ac:dyDescent="0.15">
      <c r="B29" s="656" t="s">
        <v>311</v>
      </c>
      <c r="C29" s="657"/>
      <c r="D29" s="657"/>
      <c r="E29" s="657"/>
      <c r="F29" s="657"/>
      <c r="G29" s="657"/>
      <c r="H29" s="657"/>
      <c r="I29" s="657"/>
      <c r="J29" s="657"/>
      <c r="K29" s="657"/>
      <c r="L29" s="657"/>
      <c r="M29" s="657"/>
      <c r="N29" s="657"/>
      <c r="O29" s="657"/>
      <c r="P29" s="657"/>
      <c r="Q29" s="658"/>
      <c r="R29" s="659">
        <v>205720</v>
      </c>
      <c r="S29" s="660"/>
      <c r="T29" s="660"/>
      <c r="U29" s="660"/>
      <c r="V29" s="660"/>
      <c r="W29" s="660"/>
      <c r="X29" s="660"/>
      <c r="Y29" s="661"/>
      <c r="Z29" s="662">
        <v>0.5</v>
      </c>
      <c r="AA29" s="662"/>
      <c r="AB29" s="662"/>
      <c r="AC29" s="662"/>
      <c r="AD29" s="663" t="s">
        <v>235</v>
      </c>
      <c r="AE29" s="663"/>
      <c r="AF29" s="663"/>
      <c r="AG29" s="663"/>
      <c r="AH29" s="663"/>
      <c r="AI29" s="663"/>
      <c r="AJ29" s="663"/>
      <c r="AK29" s="663"/>
      <c r="AL29" s="664" t="s">
        <v>142</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312</v>
      </c>
      <c r="CE29" s="698"/>
      <c r="CF29" s="656" t="s">
        <v>313</v>
      </c>
      <c r="CG29" s="657"/>
      <c r="CH29" s="657"/>
      <c r="CI29" s="657"/>
      <c r="CJ29" s="657"/>
      <c r="CK29" s="657"/>
      <c r="CL29" s="657"/>
      <c r="CM29" s="657"/>
      <c r="CN29" s="657"/>
      <c r="CO29" s="657"/>
      <c r="CP29" s="657"/>
      <c r="CQ29" s="658"/>
      <c r="CR29" s="659">
        <v>2252511</v>
      </c>
      <c r="CS29" s="680"/>
      <c r="CT29" s="680"/>
      <c r="CU29" s="680"/>
      <c r="CV29" s="680"/>
      <c r="CW29" s="680"/>
      <c r="CX29" s="680"/>
      <c r="CY29" s="681"/>
      <c r="CZ29" s="664">
        <v>6.2</v>
      </c>
      <c r="DA29" s="692"/>
      <c r="DB29" s="692"/>
      <c r="DC29" s="694"/>
      <c r="DD29" s="668">
        <v>2252511</v>
      </c>
      <c r="DE29" s="680"/>
      <c r="DF29" s="680"/>
      <c r="DG29" s="680"/>
      <c r="DH29" s="680"/>
      <c r="DI29" s="680"/>
      <c r="DJ29" s="680"/>
      <c r="DK29" s="681"/>
      <c r="DL29" s="668">
        <v>2252511</v>
      </c>
      <c r="DM29" s="680"/>
      <c r="DN29" s="680"/>
      <c r="DO29" s="680"/>
      <c r="DP29" s="680"/>
      <c r="DQ29" s="680"/>
      <c r="DR29" s="680"/>
      <c r="DS29" s="680"/>
      <c r="DT29" s="680"/>
      <c r="DU29" s="680"/>
      <c r="DV29" s="681"/>
      <c r="DW29" s="664">
        <v>10.7</v>
      </c>
      <c r="DX29" s="692"/>
      <c r="DY29" s="692"/>
      <c r="DZ29" s="692"/>
      <c r="EA29" s="692"/>
      <c r="EB29" s="692"/>
      <c r="EC29" s="693"/>
    </row>
    <row r="30" spans="2:133" ht="11.25" customHeight="1" x14ac:dyDescent="0.15">
      <c r="B30" s="656" t="s">
        <v>314</v>
      </c>
      <c r="C30" s="657"/>
      <c r="D30" s="657"/>
      <c r="E30" s="657"/>
      <c r="F30" s="657"/>
      <c r="G30" s="657"/>
      <c r="H30" s="657"/>
      <c r="I30" s="657"/>
      <c r="J30" s="657"/>
      <c r="K30" s="657"/>
      <c r="L30" s="657"/>
      <c r="M30" s="657"/>
      <c r="N30" s="657"/>
      <c r="O30" s="657"/>
      <c r="P30" s="657"/>
      <c r="Q30" s="658"/>
      <c r="R30" s="659">
        <v>6096666</v>
      </c>
      <c r="S30" s="660"/>
      <c r="T30" s="660"/>
      <c r="U30" s="660"/>
      <c r="V30" s="660"/>
      <c r="W30" s="660"/>
      <c r="X30" s="660"/>
      <c r="Y30" s="661"/>
      <c r="Z30" s="662">
        <v>15.6</v>
      </c>
      <c r="AA30" s="662"/>
      <c r="AB30" s="662"/>
      <c r="AC30" s="662"/>
      <c r="AD30" s="663" t="s">
        <v>235</v>
      </c>
      <c r="AE30" s="663"/>
      <c r="AF30" s="663"/>
      <c r="AG30" s="663"/>
      <c r="AH30" s="663"/>
      <c r="AI30" s="663"/>
      <c r="AJ30" s="663"/>
      <c r="AK30" s="663"/>
      <c r="AL30" s="664" t="s">
        <v>142</v>
      </c>
      <c r="AM30" s="665"/>
      <c r="AN30" s="665"/>
      <c r="AO30" s="666"/>
      <c r="AP30" s="641" t="s">
        <v>229</v>
      </c>
      <c r="AQ30" s="642"/>
      <c r="AR30" s="642"/>
      <c r="AS30" s="642"/>
      <c r="AT30" s="642"/>
      <c r="AU30" s="642"/>
      <c r="AV30" s="642"/>
      <c r="AW30" s="642"/>
      <c r="AX30" s="642"/>
      <c r="AY30" s="642"/>
      <c r="AZ30" s="642"/>
      <c r="BA30" s="642"/>
      <c r="BB30" s="642"/>
      <c r="BC30" s="642"/>
      <c r="BD30" s="642"/>
      <c r="BE30" s="642"/>
      <c r="BF30" s="643"/>
      <c r="BG30" s="641" t="s">
        <v>315</v>
      </c>
      <c r="BH30" s="695"/>
      <c r="BI30" s="695"/>
      <c r="BJ30" s="695"/>
      <c r="BK30" s="695"/>
      <c r="BL30" s="695"/>
      <c r="BM30" s="695"/>
      <c r="BN30" s="695"/>
      <c r="BO30" s="695"/>
      <c r="BP30" s="695"/>
      <c r="BQ30" s="696"/>
      <c r="BR30" s="641" t="s">
        <v>316</v>
      </c>
      <c r="BS30" s="695"/>
      <c r="BT30" s="695"/>
      <c r="BU30" s="695"/>
      <c r="BV30" s="695"/>
      <c r="BW30" s="695"/>
      <c r="BX30" s="695"/>
      <c r="BY30" s="695"/>
      <c r="BZ30" s="695"/>
      <c r="CA30" s="695"/>
      <c r="CB30" s="696"/>
      <c r="CD30" s="699"/>
      <c r="CE30" s="700"/>
      <c r="CF30" s="656" t="s">
        <v>317</v>
      </c>
      <c r="CG30" s="657"/>
      <c r="CH30" s="657"/>
      <c r="CI30" s="657"/>
      <c r="CJ30" s="657"/>
      <c r="CK30" s="657"/>
      <c r="CL30" s="657"/>
      <c r="CM30" s="657"/>
      <c r="CN30" s="657"/>
      <c r="CO30" s="657"/>
      <c r="CP30" s="657"/>
      <c r="CQ30" s="658"/>
      <c r="CR30" s="659">
        <v>2191402</v>
      </c>
      <c r="CS30" s="660"/>
      <c r="CT30" s="660"/>
      <c r="CU30" s="660"/>
      <c r="CV30" s="660"/>
      <c r="CW30" s="660"/>
      <c r="CX30" s="660"/>
      <c r="CY30" s="661"/>
      <c r="CZ30" s="664">
        <v>6</v>
      </c>
      <c r="DA30" s="692"/>
      <c r="DB30" s="692"/>
      <c r="DC30" s="694"/>
      <c r="DD30" s="668">
        <v>2191402</v>
      </c>
      <c r="DE30" s="660"/>
      <c r="DF30" s="660"/>
      <c r="DG30" s="660"/>
      <c r="DH30" s="660"/>
      <c r="DI30" s="660"/>
      <c r="DJ30" s="660"/>
      <c r="DK30" s="661"/>
      <c r="DL30" s="668">
        <v>2191402</v>
      </c>
      <c r="DM30" s="660"/>
      <c r="DN30" s="660"/>
      <c r="DO30" s="660"/>
      <c r="DP30" s="660"/>
      <c r="DQ30" s="660"/>
      <c r="DR30" s="660"/>
      <c r="DS30" s="660"/>
      <c r="DT30" s="660"/>
      <c r="DU30" s="660"/>
      <c r="DV30" s="661"/>
      <c r="DW30" s="664">
        <v>10.4</v>
      </c>
      <c r="DX30" s="692"/>
      <c r="DY30" s="692"/>
      <c r="DZ30" s="692"/>
      <c r="EA30" s="692"/>
      <c r="EB30" s="692"/>
      <c r="EC30" s="693"/>
    </row>
    <row r="31" spans="2:133" ht="11.25" customHeight="1" x14ac:dyDescent="0.15">
      <c r="B31" s="672" t="s">
        <v>318</v>
      </c>
      <c r="C31" s="673"/>
      <c r="D31" s="673"/>
      <c r="E31" s="673"/>
      <c r="F31" s="673"/>
      <c r="G31" s="673"/>
      <c r="H31" s="673"/>
      <c r="I31" s="673"/>
      <c r="J31" s="673"/>
      <c r="K31" s="673"/>
      <c r="L31" s="673"/>
      <c r="M31" s="673"/>
      <c r="N31" s="673"/>
      <c r="O31" s="673"/>
      <c r="P31" s="673"/>
      <c r="Q31" s="674"/>
      <c r="R31" s="659" t="s">
        <v>235</v>
      </c>
      <c r="S31" s="660"/>
      <c r="T31" s="660"/>
      <c r="U31" s="660"/>
      <c r="V31" s="660"/>
      <c r="W31" s="660"/>
      <c r="X31" s="660"/>
      <c r="Y31" s="661"/>
      <c r="Z31" s="662" t="s">
        <v>142</v>
      </c>
      <c r="AA31" s="662"/>
      <c r="AB31" s="662"/>
      <c r="AC31" s="662"/>
      <c r="AD31" s="663" t="s">
        <v>142</v>
      </c>
      <c r="AE31" s="663"/>
      <c r="AF31" s="663"/>
      <c r="AG31" s="663"/>
      <c r="AH31" s="663"/>
      <c r="AI31" s="663"/>
      <c r="AJ31" s="663"/>
      <c r="AK31" s="663"/>
      <c r="AL31" s="664" t="s">
        <v>141</v>
      </c>
      <c r="AM31" s="665"/>
      <c r="AN31" s="665"/>
      <c r="AO31" s="666"/>
      <c r="AP31" s="707" t="s">
        <v>319</v>
      </c>
      <c r="AQ31" s="708"/>
      <c r="AR31" s="708"/>
      <c r="AS31" s="708"/>
      <c r="AT31" s="713" t="s">
        <v>320</v>
      </c>
      <c r="AU31" s="218"/>
      <c r="AV31" s="218"/>
      <c r="AW31" s="218"/>
      <c r="AX31" s="645" t="s">
        <v>193</v>
      </c>
      <c r="AY31" s="646"/>
      <c r="AZ31" s="646"/>
      <c r="BA31" s="646"/>
      <c r="BB31" s="646"/>
      <c r="BC31" s="646"/>
      <c r="BD31" s="646"/>
      <c r="BE31" s="646"/>
      <c r="BF31" s="647"/>
      <c r="BG31" s="706">
        <v>98.9</v>
      </c>
      <c r="BH31" s="703"/>
      <c r="BI31" s="703"/>
      <c r="BJ31" s="703"/>
      <c r="BK31" s="703"/>
      <c r="BL31" s="703"/>
      <c r="BM31" s="654">
        <v>97.3</v>
      </c>
      <c r="BN31" s="703"/>
      <c r="BO31" s="703"/>
      <c r="BP31" s="703"/>
      <c r="BQ31" s="704"/>
      <c r="BR31" s="706">
        <v>99.2</v>
      </c>
      <c r="BS31" s="703"/>
      <c r="BT31" s="703"/>
      <c r="BU31" s="703"/>
      <c r="BV31" s="703"/>
      <c r="BW31" s="703"/>
      <c r="BX31" s="654">
        <v>97.4</v>
      </c>
      <c r="BY31" s="703"/>
      <c r="BZ31" s="703"/>
      <c r="CA31" s="703"/>
      <c r="CB31" s="704"/>
      <c r="CD31" s="699"/>
      <c r="CE31" s="700"/>
      <c r="CF31" s="656" t="s">
        <v>321</v>
      </c>
      <c r="CG31" s="657"/>
      <c r="CH31" s="657"/>
      <c r="CI31" s="657"/>
      <c r="CJ31" s="657"/>
      <c r="CK31" s="657"/>
      <c r="CL31" s="657"/>
      <c r="CM31" s="657"/>
      <c r="CN31" s="657"/>
      <c r="CO31" s="657"/>
      <c r="CP31" s="657"/>
      <c r="CQ31" s="658"/>
      <c r="CR31" s="659">
        <v>61109</v>
      </c>
      <c r="CS31" s="680"/>
      <c r="CT31" s="680"/>
      <c r="CU31" s="680"/>
      <c r="CV31" s="680"/>
      <c r="CW31" s="680"/>
      <c r="CX31" s="680"/>
      <c r="CY31" s="681"/>
      <c r="CZ31" s="664">
        <v>0.2</v>
      </c>
      <c r="DA31" s="692"/>
      <c r="DB31" s="692"/>
      <c r="DC31" s="694"/>
      <c r="DD31" s="668">
        <v>61109</v>
      </c>
      <c r="DE31" s="680"/>
      <c r="DF31" s="680"/>
      <c r="DG31" s="680"/>
      <c r="DH31" s="680"/>
      <c r="DI31" s="680"/>
      <c r="DJ31" s="680"/>
      <c r="DK31" s="681"/>
      <c r="DL31" s="668">
        <v>61109</v>
      </c>
      <c r="DM31" s="680"/>
      <c r="DN31" s="680"/>
      <c r="DO31" s="680"/>
      <c r="DP31" s="680"/>
      <c r="DQ31" s="680"/>
      <c r="DR31" s="680"/>
      <c r="DS31" s="680"/>
      <c r="DT31" s="680"/>
      <c r="DU31" s="680"/>
      <c r="DV31" s="681"/>
      <c r="DW31" s="664">
        <v>0.3</v>
      </c>
      <c r="DX31" s="692"/>
      <c r="DY31" s="692"/>
      <c r="DZ31" s="692"/>
      <c r="EA31" s="692"/>
      <c r="EB31" s="692"/>
      <c r="EC31" s="693"/>
    </row>
    <row r="32" spans="2:133" ht="11.25" customHeight="1" x14ac:dyDescent="0.15">
      <c r="B32" s="656" t="s">
        <v>322</v>
      </c>
      <c r="C32" s="657"/>
      <c r="D32" s="657"/>
      <c r="E32" s="657"/>
      <c r="F32" s="657"/>
      <c r="G32" s="657"/>
      <c r="H32" s="657"/>
      <c r="I32" s="657"/>
      <c r="J32" s="657"/>
      <c r="K32" s="657"/>
      <c r="L32" s="657"/>
      <c r="M32" s="657"/>
      <c r="N32" s="657"/>
      <c r="O32" s="657"/>
      <c r="P32" s="657"/>
      <c r="Q32" s="658"/>
      <c r="R32" s="659">
        <v>2454733</v>
      </c>
      <c r="S32" s="660"/>
      <c r="T32" s="660"/>
      <c r="U32" s="660"/>
      <c r="V32" s="660"/>
      <c r="W32" s="660"/>
      <c r="X32" s="660"/>
      <c r="Y32" s="661"/>
      <c r="Z32" s="662">
        <v>6.3</v>
      </c>
      <c r="AA32" s="662"/>
      <c r="AB32" s="662"/>
      <c r="AC32" s="662"/>
      <c r="AD32" s="663" t="s">
        <v>235</v>
      </c>
      <c r="AE32" s="663"/>
      <c r="AF32" s="663"/>
      <c r="AG32" s="663"/>
      <c r="AH32" s="663"/>
      <c r="AI32" s="663"/>
      <c r="AJ32" s="663"/>
      <c r="AK32" s="663"/>
      <c r="AL32" s="664" t="s">
        <v>235</v>
      </c>
      <c r="AM32" s="665"/>
      <c r="AN32" s="665"/>
      <c r="AO32" s="666"/>
      <c r="AP32" s="709"/>
      <c r="AQ32" s="710"/>
      <c r="AR32" s="710"/>
      <c r="AS32" s="710"/>
      <c r="AT32" s="714"/>
      <c r="AU32" s="214" t="s">
        <v>323</v>
      </c>
      <c r="AX32" s="656" t="s">
        <v>324</v>
      </c>
      <c r="AY32" s="657"/>
      <c r="AZ32" s="657"/>
      <c r="BA32" s="657"/>
      <c r="BB32" s="657"/>
      <c r="BC32" s="657"/>
      <c r="BD32" s="657"/>
      <c r="BE32" s="657"/>
      <c r="BF32" s="658"/>
      <c r="BG32" s="716">
        <v>98.5</v>
      </c>
      <c r="BH32" s="680"/>
      <c r="BI32" s="680"/>
      <c r="BJ32" s="680"/>
      <c r="BK32" s="680"/>
      <c r="BL32" s="680"/>
      <c r="BM32" s="665">
        <v>96.8</v>
      </c>
      <c r="BN32" s="680"/>
      <c r="BO32" s="680"/>
      <c r="BP32" s="680"/>
      <c r="BQ32" s="705"/>
      <c r="BR32" s="716">
        <v>99</v>
      </c>
      <c r="BS32" s="680"/>
      <c r="BT32" s="680"/>
      <c r="BU32" s="680"/>
      <c r="BV32" s="680"/>
      <c r="BW32" s="680"/>
      <c r="BX32" s="665">
        <v>96.9</v>
      </c>
      <c r="BY32" s="680"/>
      <c r="BZ32" s="680"/>
      <c r="CA32" s="680"/>
      <c r="CB32" s="705"/>
      <c r="CD32" s="701"/>
      <c r="CE32" s="702"/>
      <c r="CF32" s="656" t="s">
        <v>325</v>
      </c>
      <c r="CG32" s="657"/>
      <c r="CH32" s="657"/>
      <c r="CI32" s="657"/>
      <c r="CJ32" s="657"/>
      <c r="CK32" s="657"/>
      <c r="CL32" s="657"/>
      <c r="CM32" s="657"/>
      <c r="CN32" s="657"/>
      <c r="CO32" s="657"/>
      <c r="CP32" s="657"/>
      <c r="CQ32" s="658"/>
      <c r="CR32" s="659" t="s">
        <v>142</v>
      </c>
      <c r="CS32" s="660"/>
      <c r="CT32" s="660"/>
      <c r="CU32" s="660"/>
      <c r="CV32" s="660"/>
      <c r="CW32" s="660"/>
      <c r="CX32" s="660"/>
      <c r="CY32" s="661"/>
      <c r="CZ32" s="664" t="s">
        <v>142</v>
      </c>
      <c r="DA32" s="692"/>
      <c r="DB32" s="692"/>
      <c r="DC32" s="694"/>
      <c r="DD32" s="668" t="s">
        <v>142</v>
      </c>
      <c r="DE32" s="660"/>
      <c r="DF32" s="660"/>
      <c r="DG32" s="660"/>
      <c r="DH32" s="660"/>
      <c r="DI32" s="660"/>
      <c r="DJ32" s="660"/>
      <c r="DK32" s="661"/>
      <c r="DL32" s="668" t="s">
        <v>142</v>
      </c>
      <c r="DM32" s="660"/>
      <c r="DN32" s="660"/>
      <c r="DO32" s="660"/>
      <c r="DP32" s="660"/>
      <c r="DQ32" s="660"/>
      <c r="DR32" s="660"/>
      <c r="DS32" s="660"/>
      <c r="DT32" s="660"/>
      <c r="DU32" s="660"/>
      <c r="DV32" s="661"/>
      <c r="DW32" s="664" t="s">
        <v>142</v>
      </c>
      <c r="DX32" s="692"/>
      <c r="DY32" s="692"/>
      <c r="DZ32" s="692"/>
      <c r="EA32" s="692"/>
      <c r="EB32" s="692"/>
      <c r="EC32" s="693"/>
    </row>
    <row r="33" spans="2:133" ht="11.25" customHeight="1" x14ac:dyDescent="0.15">
      <c r="B33" s="656" t="s">
        <v>326</v>
      </c>
      <c r="C33" s="657"/>
      <c r="D33" s="657"/>
      <c r="E33" s="657"/>
      <c r="F33" s="657"/>
      <c r="G33" s="657"/>
      <c r="H33" s="657"/>
      <c r="I33" s="657"/>
      <c r="J33" s="657"/>
      <c r="K33" s="657"/>
      <c r="L33" s="657"/>
      <c r="M33" s="657"/>
      <c r="N33" s="657"/>
      <c r="O33" s="657"/>
      <c r="P33" s="657"/>
      <c r="Q33" s="658"/>
      <c r="R33" s="659">
        <v>94926</v>
      </c>
      <c r="S33" s="660"/>
      <c r="T33" s="660"/>
      <c r="U33" s="660"/>
      <c r="V33" s="660"/>
      <c r="W33" s="660"/>
      <c r="X33" s="660"/>
      <c r="Y33" s="661"/>
      <c r="Z33" s="662">
        <v>0.2</v>
      </c>
      <c r="AA33" s="662"/>
      <c r="AB33" s="662"/>
      <c r="AC33" s="662"/>
      <c r="AD33" s="663">
        <v>21701</v>
      </c>
      <c r="AE33" s="663"/>
      <c r="AF33" s="663"/>
      <c r="AG33" s="663"/>
      <c r="AH33" s="663"/>
      <c r="AI33" s="663"/>
      <c r="AJ33" s="663"/>
      <c r="AK33" s="663"/>
      <c r="AL33" s="664">
        <v>0.1</v>
      </c>
      <c r="AM33" s="665"/>
      <c r="AN33" s="665"/>
      <c r="AO33" s="666"/>
      <c r="AP33" s="711"/>
      <c r="AQ33" s="712"/>
      <c r="AR33" s="712"/>
      <c r="AS33" s="712"/>
      <c r="AT33" s="715"/>
      <c r="AU33" s="219"/>
      <c r="AV33" s="219"/>
      <c r="AW33" s="219"/>
      <c r="AX33" s="682" t="s">
        <v>327</v>
      </c>
      <c r="AY33" s="683"/>
      <c r="AZ33" s="683"/>
      <c r="BA33" s="683"/>
      <c r="BB33" s="683"/>
      <c r="BC33" s="683"/>
      <c r="BD33" s="683"/>
      <c r="BE33" s="683"/>
      <c r="BF33" s="684"/>
      <c r="BG33" s="717">
        <v>99.4</v>
      </c>
      <c r="BH33" s="718"/>
      <c r="BI33" s="718"/>
      <c r="BJ33" s="718"/>
      <c r="BK33" s="718"/>
      <c r="BL33" s="718"/>
      <c r="BM33" s="719">
        <v>97.9</v>
      </c>
      <c r="BN33" s="718"/>
      <c r="BO33" s="718"/>
      <c r="BP33" s="718"/>
      <c r="BQ33" s="720"/>
      <c r="BR33" s="717">
        <v>99.4</v>
      </c>
      <c r="BS33" s="718"/>
      <c r="BT33" s="718"/>
      <c r="BU33" s="718"/>
      <c r="BV33" s="718"/>
      <c r="BW33" s="718"/>
      <c r="BX33" s="719">
        <v>97.8</v>
      </c>
      <c r="BY33" s="718"/>
      <c r="BZ33" s="718"/>
      <c r="CA33" s="718"/>
      <c r="CB33" s="720"/>
      <c r="CD33" s="656" t="s">
        <v>328</v>
      </c>
      <c r="CE33" s="657"/>
      <c r="CF33" s="657"/>
      <c r="CG33" s="657"/>
      <c r="CH33" s="657"/>
      <c r="CI33" s="657"/>
      <c r="CJ33" s="657"/>
      <c r="CK33" s="657"/>
      <c r="CL33" s="657"/>
      <c r="CM33" s="657"/>
      <c r="CN33" s="657"/>
      <c r="CO33" s="657"/>
      <c r="CP33" s="657"/>
      <c r="CQ33" s="658"/>
      <c r="CR33" s="659">
        <v>19450496</v>
      </c>
      <c r="CS33" s="680"/>
      <c r="CT33" s="680"/>
      <c r="CU33" s="680"/>
      <c r="CV33" s="680"/>
      <c r="CW33" s="680"/>
      <c r="CX33" s="680"/>
      <c r="CY33" s="681"/>
      <c r="CZ33" s="664">
        <v>53.7</v>
      </c>
      <c r="DA33" s="692"/>
      <c r="DB33" s="692"/>
      <c r="DC33" s="694"/>
      <c r="DD33" s="668">
        <v>14754935</v>
      </c>
      <c r="DE33" s="680"/>
      <c r="DF33" s="680"/>
      <c r="DG33" s="680"/>
      <c r="DH33" s="680"/>
      <c r="DI33" s="680"/>
      <c r="DJ33" s="680"/>
      <c r="DK33" s="681"/>
      <c r="DL33" s="668">
        <v>10107791</v>
      </c>
      <c r="DM33" s="680"/>
      <c r="DN33" s="680"/>
      <c r="DO33" s="680"/>
      <c r="DP33" s="680"/>
      <c r="DQ33" s="680"/>
      <c r="DR33" s="680"/>
      <c r="DS33" s="680"/>
      <c r="DT33" s="680"/>
      <c r="DU33" s="680"/>
      <c r="DV33" s="681"/>
      <c r="DW33" s="664">
        <v>48</v>
      </c>
      <c r="DX33" s="692"/>
      <c r="DY33" s="692"/>
      <c r="DZ33" s="692"/>
      <c r="EA33" s="692"/>
      <c r="EB33" s="692"/>
      <c r="EC33" s="693"/>
    </row>
    <row r="34" spans="2:133" ht="11.25" customHeight="1" x14ac:dyDescent="0.15">
      <c r="B34" s="656" t="s">
        <v>329</v>
      </c>
      <c r="C34" s="657"/>
      <c r="D34" s="657"/>
      <c r="E34" s="657"/>
      <c r="F34" s="657"/>
      <c r="G34" s="657"/>
      <c r="H34" s="657"/>
      <c r="I34" s="657"/>
      <c r="J34" s="657"/>
      <c r="K34" s="657"/>
      <c r="L34" s="657"/>
      <c r="M34" s="657"/>
      <c r="N34" s="657"/>
      <c r="O34" s="657"/>
      <c r="P34" s="657"/>
      <c r="Q34" s="658"/>
      <c r="R34" s="659">
        <v>656888</v>
      </c>
      <c r="S34" s="660"/>
      <c r="T34" s="660"/>
      <c r="U34" s="660"/>
      <c r="V34" s="660"/>
      <c r="W34" s="660"/>
      <c r="X34" s="660"/>
      <c r="Y34" s="661"/>
      <c r="Z34" s="662">
        <v>1.7</v>
      </c>
      <c r="AA34" s="662"/>
      <c r="AB34" s="662"/>
      <c r="AC34" s="662"/>
      <c r="AD34" s="663" t="s">
        <v>142</v>
      </c>
      <c r="AE34" s="663"/>
      <c r="AF34" s="663"/>
      <c r="AG34" s="663"/>
      <c r="AH34" s="663"/>
      <c r="AI34" s="663"/>
      <c r="AJ34" s="663"/>
      <c r="AK34" s="663"/>
      <c r="AL34" s="664" t="s">
        <v>142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330</v>
      </c>
      <c r="CE34" s="657"/>
      <c r="CF34" s="657"/>
      <c r="CG34" s="657"/>
      <c r="CH34" s="657"/>
      <c r="CI34" s="657"/>
      <c r="CJ34" s="657"/>
      <c r="CK34" s="657"/>
      <c r="CL34" s="657"/>
      <c r="CM34" s="657"/>
      <c r="CN34" s="657"/>
      <c r="CO34" s="657"/>
      <c r="CP34" s="657"/>
      <c r="CQ34" s="658"/>
      <c r="CR34" s="659">
        <v>5577950</v>
      </c>
      <c r="CS34" s="660"/>
      <c r="CT34" s="660"/>
      <c r="CU34" s="660"/>
      <c r="CV34" s="660"/>
      <c r="CW34" s="660"/>
      <c r="CX34" s="660"/>
      <c r="CY34" s="661"/>
      <c r="CZ34" s="664">
        <v>15.4</v>
      </c>
      <c r="DA34" s="692"/>
      <c r="DB34" s="692"/>
      <c r="DC34" s="694"/>
      <c r="DD34" s="668">
        <v>3981296</v>
      </c>
      <c r="DE34" s="660"/>
      <c r="DF34" s="660"/>
      <c r="DG34" s="660"/>
      <c r="DH34" s="660"/>
      <c r="DI34" s="660"/>
      <c r="DJ34" s="660"/>
      <c r="DK34" s="661"/>
      <c r="DL34" s="668">
        <v>3598725</v>
      </c>
      <c r="DM34" s="660"/>
      <c r="DN34" s="660"/>
      <c r="DO34" s="660"/>
      <c r="DP34" s="660"/>
      <c r="DQ34" s="660"/>
      <c r="DR34" s="660"/>
      <c r="DS34" s="660"/>
      <c r="DT34" s="660"/>
      <c r="DU34" s="660"/>
      <c r="DV34" s="661"/>
      <c r="DW34" s="664">
        <v>17.100000000000001</v>
      </c>
      <c r="DX34" s="692"/>
      <c r="DY34" s="692"/>
      <c r="DZ34" s="692"/>
      <c r="EA34" s="692"/>
      <c r="EB34" s="692"/>
      <c r="EC34" s="693"/>
    </row>
    <row r="35" spans="2:133" ht="11.25" customHeight="1" x14ac:dyDescent="0.15">
      <c r="B35" s="656" t="s">
        <v>331</v>
      </c>
      <c r="C35" s="657"/>
      <c r="D35" s="657"/>
      <c r="E35" s="657"/>
      <c r="F35" s="657"/>
      <c r="G35" s="657"/>
      <c r="H35" s="657"/>
      <c r="I35" s="657"/>
      <c r="J35" s="657"/>
      <c r="K35" s="657"/>
      <c r="L35" s="657"/>
      <c r="M35" s="657"/>
      <c r="N35" s="657"/>
      <c r="O35" s="657"/>
      <c r="P35" s="657"/>
      <c r="Q35" s="658"/>
      <c r="R35" s="659">
        <v>4823</v>
      </c>
      <c r="S35" s="660"/>
      <c r="T35" s="660"/>
      <c r="U35" s="660"/>
      <c r="V35" s="660"/>
      <c r="W35" s="660"/>
      <c r="X35" s="660"/>
      <c r="Y35" s="661"/>
      <c r="Z35" s="662">
        <v>0</v>
      </c>
      <c r="AA35" s="662"/>
      <c r="AB35" s="662"/>
      <c r="AC35" s="662"/>
      <c r="AD35" s="663" t="s">
        <v>142</v>
      </c>
      <c r="AE35" s="663"/>
      <c r="AF35" s="663"/>
      <c r="AG35" s="663"/>
      <c r="AH35" s="663"/>
      <c r="AI35" s="663"/>
      <c r="AJ35" s="663"/>
      <c r="AK35" s="663"/>
      <c r="AL35" s="664" t="s">
        <v>141</v>
      </c>
      <c r="AM35" s="665"/>
      <c r="AN35" s="665"/>
      <c r="AO35" s="666"/>
      <c r="AP35" s="222"/>
      <c r="AQ35" s="641" t="s">
        <v>332</v>
      </c>
      <c r="AR35" s="642"/>
      <c r="AS35" s="642"/>
      <c r="AT35" s="642"/>
      <c r="AU35" s="642"/>
      <c r="AV35" s="642"/>
      <c r="AW35" s="642"/>
      <c r="AX35" s="642"/>
      <c r="AY35" s="642"/>
      <c r="AZ35" s="642"/>
      <c r="BA35" s="642"/>
      <c r="BB35" s="642"/>
      <c r="BC35" s="642"/>
      <c r="BD35" s="642"/>
      <c r="BE35" s="642"/>
      <c r="BF35" s="643"/>
      <c r="BG35" s="641" t="s">
        <v>333</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334</v>
      </c>
      <c r="CE35" s="657"/>
      <c r="CF35" s="657"/>
      <c r="CG35" s="657"/>
      <c r="CH35" s="657"/>
      <c r="CI35" s="657"/>
      <c r="CJ35" s="657"/>
      <c r="CK35" s="657"/>
      <c r="CL35" s="657"/>
      <c r="CM35" s="657"/>
      <c r="CN35" s="657"/>
      <c r="CO35" s="657"/>
      <c r="CP35" s="657"/>
      <c r="CQ35" s="658"/>
      <c r="CR35" s="659">
        <v>173364</v>
      </c>
      <c r="CS35" s="680"/>
      <c r="CT35" s="680"/>
      <c r="CU35" s="680"/>
      <c r="CV35" s="680"/>
      <c r="CW35" s="680"/>
      <c r="CX35" s="680"/>
      <c r="CY35" s="681"/>
      <c r="CZ35" s="664">
        <v>0.5</v>
      </c>
      <c r="DA35" s="692"/>
      <c r="DB35" s="692"/>
      <c r="DC35" s="694"/>
      <c r="DD35" s="668">
        <v>165371</v>
      </c>
      <c r="DE35" s="680"/>
      <c r="DF35" s="680"/>
      <c r="DG35" s="680"/>
      <c r="DH35" s="680"/>
      <c r="DI35" s="680"/>
      <c r="DJ35" s="680"/>
      <c r="DK35" s="681"/>
      <c r="DL35" s="668">
        <v>165371</v>
      </c>
      <c r="DM35" s="680"/>
      <c r="DN35" s="680"/>
      <c r="DO35" s="680"/>
      <c r="DP35" s="680"/>
      <c r="DQ35" s="680"/>
      <c r="DR35" s="680"/>
      <c r="DS35" s="680"/>
      <c r="DT35" s="680"/>
      <c r="DU35" s="680"/>
      <c r="DV35" s="681"/>
      <c r="DW35" s="664">
        <v>0.8</v>
      </c>
      <c r="DX35" s="692"/>
      <c r="DY35" s="692"/>
      <c r="DZ35" s="692"/>
      <c r="EA35" s="692"/>
      <c r="EB35" s="692"/>
      <c r="EC35" s="693"/>
    </row>
    <row r="36" spans="2:133" ht="11.25" customHeight="1" x14ac:dyDescent="0.15">
      <c r="B36" s="656" t="s">
        <v>335</v>
      </c>
      <c r="C36" s="657"/>
      <c r="D36" s="657"/>
      <c r="E36" s="657"/>
      <c r="F36" s="657"/>
      <c r="G36" s="657"/>
      <c r="H36" s="657"/>
      <c r="I36" s="657"/>
      <c r="J36" s="657"/>
      <c r="K36" s="657"/>
      <c r="L36" s="657"/>
      <c r="M36" s="657"/>
      <c r="N36" s="657"/>
      <c r="O36" s="657"/>
      <c r="P36" s="657"/>
      <c r="Q36" s="658"/>
      <c r="R36" s="659">
        <v>2744299</v>
      </c>
      <c r="S36" s="660"/>
      <c r="T36" s="660"/>
      <c r="U36" s="660"/>
      <c r="V36" s="660"/>
      <c r="W36" s="660"/>
      <c r="X36" s="660"/>
      <c r="Y36" s="661"/>
      <c r="Z36" s="662">
        <v>7</v>
      </c>
      <c r="AA36" s="662"/>
      <c r="AB36" s="662"/>
      <c r="AC36" s="662"/>
      <c r="AD36" s="663" t="s">
        <v>142</v>
      </c>
      <c r="AE36" s="663"/>
      <c r="AF36" s="663"/>
      <c r="AG36" s="663"/>
      <c r="AH36" s="663"/>
      <c r="AI36" s="663"/>
      <c r="AJ36" s="663"/>
      <c r="AK36" s="663"/>
      <c r="AL36" s="664" t="s">
        <v>264</v>
      </c>
      <c r="AM36" s="665"/>
      <c r="AN36" s="665"/>
      <c r="AO36" s="666"/>
      <c r="AP36" s="222"/>
      <c r="AQ36" s="725" t="s">
        <v>336</v>
      </c>
      <c r="AR36" s="726"/>
      <c r="AS36" s="726"/>
      <c r="AT36" s="726"/>
      <c r="AU36" s="726"/>
      <c r="AV36" s="726"/>
      <c r="AW36" s="726"/>
      <c r="AX36" s="726"/>
      <c r="AY36" s="727"/>
      <c r="AZ36" s="648">
        <v>4797521</v>
      </c>
      <c r="BA36" s="649"/>
      <c r="BB36" s="649"/>
      <c r="BC36" s="649"/>
      <c r="BD36" s="649"/>
      <c r="BE36" s="649"/>
      <c r="BF36" s="721"/>
      <c r="BG36" s="645" t="s">
        <v>337</v>
      </c>
      <c r="BH36" s="646"/>
      <c r="BI36" s="646"/>
      <c r="BJ36" s="646"/>
      <c r="BK36" s="646"/>
      <c r="BL36" s="646"/>
      <c r="BM36" s="646"/>
      <c r="BN36" s="646"/>
      <c r="BO36" s="646"/>
      <c r="BP36" s="646"/>
      <c r="BQ36" s="646"/>
      <c r="BR36" s="646"/>
      <c r="BS36" s="646"/>
      <c r="BT36" s="646"/>
      <c r="BU36" s="647"/>
      <c r="BV36" s="648">
        <v>158168</v>
      </c>
      <c r="BW36" s="649"/>
      <c r="BX36" s="649"/>
      <c r="BY36" s="649"/>
      <c r="BZ36" s="649"/>
      <c r="CA36" s="649"/>
      <c r="CB36" s="721"/>
      <c r="CD36" s="656" t="s">
        <v>338</v>
      </c>
      <c r="CE36" s="657"/>
      <c r="CF36" s="657"/>
      <c r="CG36" s="657"/>
      <c r="CH36" s="657"/>
      <c r="CI36" s="657"/>
      <c r="CJ36" s="657"/>
      <c r="CK36" s="657"/>
      <c r="CL36" s="657"/>
      <c r="CM36" s="657"/>
      <c r="CN36" s="657"/>
      <c r="CO36" s="657"/>
      <c r="CP36" s="657"/>
      <c r="CQ36" s="658"/>
      <c r="CR36" s="659">
        <v>6593300</v>
      </c>
      <c r="CS36" s="660"/>
      <c r="CT36" s="660"/>
      <c r="CU36" s="660"/>
      <c r="CV36" s="660"/>
      <c r="CW36" s="660"/>
      <c r="CX36" s="660"/>
      <c r="CY36" s="661"/>
      <c r="CZ36" s="664">
        <v>18.2</v>
      </c>
      <c r="DA36" s="692"/>
      <c r="DB36" s="692"/>
      <c r="DC36" s="694"/>
      <c r="DD36" s="668">
        <v>5167124</v>
      </c>
      <c r="DE36" s="660"/>
      <c r="DF36" s="660"/>
      <c r="DG36" s="660"/>
      <c r="DH36" s="660"/>
      <c r="DI36" s="660"/>
      <c r="DJ36" s="660"/>
      <c r="DK36" s="661"/>
      <c r="DL36" s="668">
        <v>3473422</v>
      </c>
      <c r="DM36" s="660"/>
      <c r="DN36" s="660"/>
      <c r="DO36" s="660"/>
      <c r="DP36" s="660"/>
      <c r="DQ36" s="660"/>
      <c r="DR36" s="660"/>
      <c r="DS36" s="660"/>
      <c r="DT36" s="660"/>
      <c r="DU36" s="660"/>
      <c r="DV36" s="661"/>
      <c r="DW36" s="664">
        <v>16.5</v>
      </c>
      <c r="DX36" s="692"/>
      <c r="DY36" s="692"/>
      <c r="DZ36" s="692"/>
      <c r="EA36" s="692"/>
      <c r="EB36" s="692"/>
      <c r="EC36" s="693"/>
    </row>
    <row r="37" spans="2:133" ht="11.25" customHeight="1" x14ac:dyDescent="0.15">
      <c r="B37" s="656" t="s">
        <v>339</v>
      </c>
      <c r="C37" s="657"/>
      <c r="D37" s="657"/>
      <c r="E37" s="657"/>
      <c r="F37" s="657"/>
      <c r="G37" s="657"/>
      <c r="H37" s="657"/>
      <c r="I37" s="657"/>
      <c r="J37" s="657"/>
      <c r="K37" s="657"/>
      <c r="L37" s="657"/>
      <c r="M37" s="657"/>
      <c r="N37" s="657"/>
      <c r="O37" s="657"/>
      <c r="P37" s="657"/>
      <c r="Q37" s="658"/>
      <c r="R37" s="659">
        <v>3294698</v>
      </c>
      <c r="S37" s="660"/>
      <c r="T37" s="660"/>
      <c r="U37" s="660"/>
      <c r="V37" s="660"/>
      <c r="W37" s="660"/>
      <c r="X37" s="660"/>
      <c r="Y37" s="661"/>
      <c r="Z37" s="662">
        <v>8.4</v>
      </c>
      <c r="AA37" s="662"/>
      <c r="AB37" s="662"/>
      <c r="AC37" s="662"/>
      <c r="AD37" s="663">
        <v>956</v>
      </c>
      <c r="AE37" s="663"/>
      <c r="AF37" s="663"/>
      <c r="AG37" s="663"/>
      <c r="AH37" s="663"/>
      <c r="AI37" s="663"/>
      <c r="AJ37" s="663"/>
      <c r="AK37" s="663"/>
      <c r="AL37" s="664">
        <v>0</v>
      </c>
      <c r="AM37" s="665"/>
      <c r="AN37" s="665"/>
      <c r="AO37" s="666"/>
      <c r="AQ37" s="722" t="s">
        <v>340</v>
      </c>
      <c r="AR37" s="723"/>
      <c r="AS37" s="723"/>
      <c r="AT37" s="723"/>
      <c r="AU37" s="723"/>
      <c r="AV37" s="723"/>
      <c r="AW37" s="723"/>
      <c r="AX37" s="723"/>
      <c r="AY37" s="724"/>
      <c r="AZ37" s="659">
        <v>1565306</v>
      </c>
      <c r="BA37" s="660"/>
      <c r="BB37" s="660"/>
      <c r="BC37" s="660"/>
      <c r="BD37" s="680"/>
      <c r="BE37" s="680"/>
      <c r="BF37" s="705"/>
      <c r="BG37" s="656" t="s">
        <v>341</v>
      </c>
      <c r="BH37" s="657"/>
      <c r="BI37" s="657"/>
      <c r="BJ37" s="657"/>
      <c r="BK37" s="657"/>
      <c r="BL37" s="657"/>
      <c r="BM37" s="657"/>
      <c r="BN37" s="657"/>
      <c r="BO37" s="657"/>
      <c r="BP37" s="657"/>
      <c r="BQ37" s="657"/>
      <c r="BR37" s="657"/>
      <c r="BS37" s="657"/>
      <c r="BT37" s="657"/>
      <c r="BU37" s="658"/>
      <c r="BV37" s="659">
        <v>72977</v>
      </c>
      <c r="BW37" s="660"/>
      <c r="BX37" s="660"/>
      <c r="BY37" s="660"/>
      <c r="BZ37" s="660"/>
      <c r="CA37" s="660"/>
      <c r="CB37" s="669"/>
      <c r="CD37" s="656" t="s">
        <v>342</v>
      </c>
      <c r="CE37" s="657"/>
      <c r="CF37" s="657"/>
      <c r="CG37" s="657"/>
      <c r="CH37" s="657"/>
      <c r="CI37" s="657"/>
      <c r="CJ37" s="657"/>
      <c r="CK37" s="657"/>
      <c r="CL37" s="657"/>
      <c r="CM37" s="657"/>
      <c r="CN37" s="657"/>
      <c r="CO37" s="657"/>
      <c r="CP37" s="657"/>
      <c r="CQ37" s="658"/>
      <c r="CR37" s="659">
        <v>1880073</v>
      </c>
      <c r="CS37" s="680"/>
      <c r="CT37" s="680"/>
      <c r="CU37" s="680"/>
      <c r="CV37" s="680"/>
      <c r="CW37" s="680"/>
      <c r="CX37" s="680"/>
      <c r="CY37" s="681"/>
      <c r="CZ37" s="664">
        <v>5.2</v>
      </c>
      <c r="DA37" s="692"/>
      <c r="DB37" s="692"/>
      <c r="DC37" s="694"/>
      <c r="DD37" s="668">
        <v>1874723</v>
      </c>
      <c r="DE37" s="680"/>
      <c r="DF37" s="680"/>
      <c r="DG37" s="680"/>
      <c r="DH37" s="680"/>
      <c r="DI37" s="680"/>
      <c r="DJ37" s="680"/>
      <c r="DK37" s="681"/>
      <c r="DL37" s="668">
        <v>1509493</v>
      </c>
      <c r="DM37" s="680"/>
      <c r="DN37" s="680"/>
      <c r="DO37" s="680"/>
      <c r="DP37" s="680"/>
      <c r="DQ37" s="680"/>
      <c r="DR37" s="680"/>
      <c r="DS37" s="680"/>
      <c r="DT37" s="680"/>
      <c r="DU37" s="680"/>
      <c r="DV37" s="681"/>
      <c r="DW37" s="664">
        <v>7.2</v>
      </c>
      <c r="DX37" s="692"/>
      <c r="DY37" s="692"/>
      <c r="DZ37" s="692"/>
      <c r="EA37" s="692"/>
      <c r="EB37" s="692"/>
      <c r="EC37" s="693"/>
    </row>
    <row r="38" spans="2:133" ht="11.25" customHeight="1" x14ac:dyDescent="0.15">
      <c r="B38" s="656" t="s">
        <v>343</v>
      </c>
      <c r="C38" s="657"/>
      <c r="D38" s="657"/>
      <c r="E38" s="657"/>
      <c r="F38" s="657"/>
      <c r="G38" s="657"/>
      <c r="H38" s="657"/>
      <c r="I38" s="657"/>
      <c r="J38" s="657"/>
      <c r="K38" s="657"/>
      <c r="L38" s="657"/>
      <c r="M38" s="657"/>
      <c r="N38" s="657"/>
      <c r="O38" s="657"/>
      <c r="P38" s="657"/>
      <c r="Q38" s="658"/>
      <c r="R38" s="659">
        <v>844800</v>
      </c>
      <c r="S38" s="660"/>
      <c r="T38" s="660"/>
      <c r="U38" s="660"/>
      <c r="V38" s="660"/>
      <c r="W38" s="660"/>
      <c r="X38" s="660"/>
      <c r="Y38" s="661"/>
      <c r="Z38" s="662">
        <v>2.2000000000000002</v>
      </c>
      <c r="AA38" s="662"/>
      <c r="AB38" s="662"/>
      <c r="AC38" s="662"/>
      <c r="AD38" s="663" t="s">
        <v>142</v>
      </c>
      <c r="AE38" s="663"/>
      <c r="AF38" s="663"/>
      <c r="AG38" s="663"/>
      <c r="AH38" s="663"/>
      <c r="AI38" s="663"/>
      <c r="AJ38" s="663"/>
      <c r="AK38" s="663"/>
      <c r="AL38" s="664" t="s">
        <v>141</v>
      </c>
      <c r="AM38" s="665"/>
      <c r="AN38" s="665"/>
      <c r="AO38" s="666"/>
      <c r="AQ38" s="722" t="s">
        <v>344</v>
      </c>
      <c r="AR38" s="723"/>
      <c r="AS38" s="723"/>
      <c r="AT38" s="723"/>
      <c r="AU38" s="723"/>
      <c r="AV38" s="723"/>
      <c r="AW38" s="723"/>
      <c r="AX38" s="723"/>
      <c r="AY38" s="724"/>
      <c r="AZ38" s="659">
        <v>240078</v>
      </c>
      <c r="BA38" s="660"/>
      <c r="BB38" s="660"/>
      <c r="BC38" s="660"/>
      <c r="BD38" s="680"/>
      <c r="BE38" s="680"/>
      <c r="BF38" s="705"/>
      <c r="BG38" s="656" t="s">
        <v>345</v>
      </c>
      <c r="BH38" s="657"/>
      <c r="BI38" s="657"/>
      <c r="BJ38" s="657"/>
      <c r="BK38" s="657"/>
      <c r="BL38" s="657"/>
      <c r="BM38" s="657"/>
      <c r="BN38" s="657"/>
      <c r="BO38" s="657"/>
      <c r="BP38" s="657"/>
      <c r="BQ38" s="657"/>
      <c r="BR38" s="657"/>
      <c r="BS38" s="657"/>
      <c r="BT38" s="657"/>
      <c r="BU38" s="658"/>
      <c r="BV38" s="659">
        <v>12527</v>
      </c>
      <c r="BW38" s="660"/>
      <c r="BX38" s="660"/>
      <c r="BY38" s="660"/>
      <c r="BZ38" s="660"/>
      <c r="CA38" s="660"/>
      <c r="CB38" s="669"/>
      <c r="CD38" s="656" t="s">
        <v>346</v>
      </c>
      <c r="CE38" s="657"/>
      <c r="CF38" s="657"/>
      <c r="CG38" s="657"/>
      <c r="CH38" s="657"/>
      <c r="CI38" s="657"/>
      <c r="CJ38" s="657"/>
      <c r="CK38" s="657"/>
      <c r="CL38" s="657"/>
      <c r="CM38" s="657"/>
      <c r="CN38" s="657"/>
      <c r="CO38" s="657"/>
      <c r="CP38" s="657"/>
      <c r="CQ38" s="658"/>
      <c r="CR38" s="659">
        <v>3335172</v>
      </c>
      <c r="CS38" s="660"/>
      <c r="CT38" s="660"/>
      <c r="CU38" s="660"/>
      <c r="CV38" s="660"/>
      <c r="CW38" s="660"/>
      <c r="CX38" s="660"/>
      <c r="CY38" s="661"/>
      <c r="CZ38" s="664">
        <v>9.1999999999999993</v>
      </c>
      <c r="DA38" s="692"/>
      <c r="DB38" s="692"/>
      <c r="DC38" s="694"/>
      <c r="DD38" s="668">
        <v>2689044</v>
      </c>
      <c r="DE38" s="660"/>
      <c r="DF38" s="660"/>
      <c r="DG38" s="660"/>
      <c r="DH38" s="660"/>
      <c r="DI38" s="660"/>
      <c r="DJ38" s="660"/>
      <c r="DK38" s="661"/>
      <c r="DL38" s="668">
        <v>2389002</v>
      </c>
      <c r="DM38" s="660"/>
      <c r="DN38" s="660"/>
      <c r="DO38" s="660"/>
      <c r="DP38" s="660"/>
      <c r="DQ38" s="660"/>
      <c r="DR38" s="660"/>
      <c r="DS38" s="660"/>
      <c r="DT38" s="660"/>
      <c r="DU38" s="660"/>
      <c r="DV38" s="661"/>
      <c r="DW38" s="664">
        <v>11.3</v>
      </c>
      <c r="DX38" s="692"/>
      <c r="DY38" s="692"/>
      <c r="DZ38" s="692"/>
      <c r="EA38" s="692"/>
      <c r="EB38" s="692"/>
      <c r="EC38" s="693"/>
    </row>
    <row r="39" spans="2:133" ht="11.25" customHeight="1" x14ac:dyDescent="0.15">
      <c r="B39" s="656" t="s">
        <v>347</v>
      </c>
      <c r="C39" s="657"/>
      <c r="D39" s="657"/>
      <c r="E39" s="657"/>
      <c r="F39" s="657"/>
      <c r="G39" s="657"/>
      <c r="H39" s="657"/>
      <c r="I39" s="657"/>
      <c r="J39" s="657"/>
      <c r="K39" s="657"/>
      <c r="L39" s="657"/>
      <c r="M39" s="657"/>
      <c r="N39" s="657"/>
      <c r="O39" s="657"/>
      <c r="P39" s="657"/>
      <c r="Q39" s="658"/>
      <c r="R39" s="659" t="s">
        <v>142</v>
      </c>
      <c r="S39" s="660"/>
      <c r="T39" s="660"/>
      <c r="U39" s="660"/>
      <c r="V39" s="660"/>
      <c r="W39" s="660"/>
      <c r="X39" s="660"/>
      <c r="Y39" s="661"/>
      <c r="Z39" s="662" t="s">
        <v>264</v>
      </c>
      <c r="AA39" s="662"/>
      <c r="AB39" s="662"/>
      <c r="AC39" s="662"/>
      <c r="AD39" s="663" t="s">
        <v>264</v>
      </c>
      <c r="AE39" s="663"/>
      <c r="AF39" s="663"/>
      <c r="AG39" s="663"/>
      <c r="AH39" s="663"/>
      <c r="AI39" s="663"/>
      <c r="AJ39" s="663"/>
      <c r="AK39" s="663"/>
      <c r="AL39" s="664" t="s">
        <v>142</v>
      </c>
      <c r="AM39" s="665"/>
      <c r="AN39" s="665"/>
      <c r="AO39" s="666"/>
      <c r="AQ39" s="722" t="s">
        <v>348</v>
      </c>
      <c r="AR39" s="723"/>
      <c r="AS39" s="723"/>
      <c r="AT39" s="723"/>
      <c r="AU39" s="723"/>
      <c r="AV39" s="723"/>
      <c r="AW39" s="723"/>
      <c r="AX39" s="723"/>
      <c r="AY39" s="724"/>
      <c r="AZ39" s="659">
        <v>20856</v>
      </c>
      <c r="BA39" s="660"/>
      <c r="BB39" s="660"/>
      <c r="BC39" s="660"/>
      <c r="BD39" s="680"/>
      <c r="BE39" s="680"/>
      <c r="BF39" s="705"/>
      <c r="BG39" s="656" t="s">
        <v>349</v>
      </c>
      <c r="BH39" s="657"/>
      <c r="BI39" s="657"/>
      <c r="BJ39" s="657"/>
      <c r="BK39" s="657"/>
      <c r="BL39" s="657"/>
      <c r="BM39" s="657"/>
      <c r="BN39" s="657"/>
      <c r="BO39" s="657"/>
      <c r="BP39" s="657"/>
      <c r="BQ39" s="657"/>
      <c r="BR39" s="657"/>
      <c r="BS39" s="657"/>
      <c r="BT39" s="657"/>
      <c r="BU39" s="658"/>
      <c r="BV39" s="659">
        <v>19343</v>
      </c>
      <c r="BW39" s="660"/>
      <c r="BX39" s="660"/>
      <c r="BY39" s="660"/>
      <c r="BZ39" s="660"/>
      <c r="CA39" s="660"/>
      <c r="CB39" s="669"/>
      <c r="CD39" s="656" t="s">
        <v>350</v>
      </c>
      <c r="CE39" s="657"/>
      <c r="CF39" s="657"/>
      <c r="CG39" s="657"/>
      <c r="CH39" s="657"/>
      <c r="CI39" s="657"/>
      <c r="CJ39" s="657"/>
      <c r="CK39" s="657"/>
      <c r="CL39" s="657"/>
      <c r="CM39" s="657"/>
      <c r="CN39" s="657"/>
      <c r="CO39" s="657"/>
      <c r="CP39" s="657"/>
      <c r="CQ39" s="658"/>
      <c r="CR39" s="659">
        <v>2343439</v>
      </c>
      <c r="CS39" s="680"/>
      <c r="CT39" s="680"/>
      <c r="CU39" s="680"/>
      <c r="CV39" s="680"/>
      <c r="CW39" s="680"/>
      <c r="CX39" s="680"/>
      <c r="CY39" s="681"/>
      <c r="CZ39" s="664">
        <v>6.5</v>
      </c>
      <c r="DA39" s="692"/>
      <c r="DB39" s="692"/>
      <c r="DC39" s="694"/>
      <c r="DD39" s="668">
        <v>2270829</v>
      </c>
      <c r="DE39" s="680"/>
      <c r="DF39" s="680"/>
      <c r="DG39" s="680"/>
      <c r="DH39" s="680"/>
      <c r="DI39" s="680"/>
      <c r="DJ39" s="680"/>
      <c r="DK39" s="681"/>
      <c r="DL39" s="668" t="s">
        <v>142</v>
      </c>
      <c r="DM39" s="680"/>
      <c r="DN39" s="680"/>
      <c r="DO39" s="680"/>
      <c r="DP39" s="680"/>
      <c r="DQ39" s="680"/>
      <c r="DR39" s="680"/>
      <c r="DS39" s="680"/>
      <c r="DT39" s="680"/>
      <c r="DU39" s="680"/>
      <c r="DV39" s="681"/>
      <c r="DW39" s="664" t="s">
        <v>141</v>
      </c>
      <c r="DX39" s="692"/>
      <c r="DY39" s="692"/>
      <c r="DZ39" s="692"/>
      <c r="EA39" s="692"/>
      <c r="EB39" s="692"/>
      <c r="EC39" s="693"/>
    </row>
    <row r="40" spans="2:133" ht="11.25" customHeight="1" x14ac:dyDescent="0.15">
      <c r="B40" s="656" t="s">
        <v>351</v>
      </c>
      <c r="C40" s="657"/>
      <c r="D40" s="657"/>
      <c r="E40" s="657"/>
      <c r="F40" s="657"/>
      <c r="G40" s="657"/>
      <c r="H40" s="657"/>
      <c r="I40" s="657"/>
      <c r="J40" s="657"/>
      <c r="K40" s="657"/>
      <c r="L40" s="657"/>
      <c r="M40" s="657"/>
      <c r="N40" s="657"/>
      <c r="O40" s="657"/>
      <c r="P40" s="657"/>
      <c r="Q40" s="658"/>
      <c r="R40" s="659">
        <v>400000</v>
      </c>
      <c r="S40" s="660"/>
      <c r="T40" s="660"/>
      <c r="U40" s="660"/>
      <c r="V40" s="660"/>
      <c r="W40" s="660"/>
      <c r="X40" s="660"/>
      <c r="Y40" s="661"/>
      <c r="Z40" s="662">
        <v>1</v>
      </c>
      <c r="AA40" s="662"/>
      <c r="AB40" s="662"/>
      <c r="AC40" s="662"/>
      <c r="AD40" s="663" t="s">
        <v>235</v>
      </c>
      <c r="AE40" s="663"/>
      <c r="AF40" s="663"/>
      <c r="AG40" s="663"/>
      <c r="AH40" s="663"/>
      <c r="AI40" s="663"/>
      <c r="AJ40" s="663"/>
      <c r="AK40" s="663"/>
      <c r="AL40" s="664" t="s">
        <v>142</v>
      </c>
      <c r="AM40" s="665"/>
      <c r="AN40" s="665"/>
      <c r="AO40" s="666"/>
      <c r="AQ40" s="722" t="s">
        <v>352</v>
      </c>
      <c r="AR40" s="723"/>
      <c r="AS40" s="723"/>
      <c r="AT40" s="723"/>
      <c r="AU40" s="723"/>
      <c r="AV40" s="723"/>
      <c r="AW40" s="723"/>
      <c r="AX40" s="723"/>
      <c r="AY40" s="724"/>
      <c r="AZ40" s="659" t="s">
        <v>264</v>
      </c>
      <c r="BA40" s="660"/>
      <c r="BB40" s="660"/>
      <c r="BC40" s="660"/>
      <c r="BD40" s="680"/>
      <c r="BE40" s="680"/>
      <c r="BF40" s="705"/>
      <c r="BG40" s="709" t="s">
        <v>353</v>
      </c>
      <c r="BH40" s="710"/>
      <c r="BI40" s="710"/>
      <c r="BJ40" s="710"/>
      <c r="BK40" s="710"/>
      <c r="BL40" s="223"/>
      <c r="BM40" s="657" t="s">
        <v>354</v>
      </c>
      <c r="BN40" s="657"/>
      <c r="BO40" s="657"/>
      <c r="BP40" s="657"/>
      <c r="BQ40" s="657"/>
      <c r="BR40" s="657"/>
      <c r="BS40" s="657"/>
      <c r="BT40" s="657"/>
      <c r="BU40" s="658"/>
      <c r="BV40" s="659">
        <v>102</v>
      </c>
      <c r="BW40" s="660"/>
      <c r="BX40" s="660"/>
      <c r="BY40" s="660"/>
      <c r="BZ40" s="660"/>
      <c r="CA40" s="660"/>
      <c r="CB40" s="669"/>
      <c r="CD40" s="656" t="s">
        <v>355</v>
      </c>
      <c r="CE40" s="657"/>
      <c r="CF40" s="657"/>
      <c r="CG40" s="657"/>
      <c r="CH40" s="657"/>
      <c r="CI40" s="657"/>
      <c r="CJ40" s="657"/>
      <c r="CK40" s="657"/>
      <c r="CL40" s="657"/>
      <c r="CM40" s="657"/>
      <c r="CN40" s="657"/>
      <c r="CO40" s="657"/>
      <c r="CP40" s="657"/>
      <c r="CQ40" s="658"/>
      <c r="CR40" s="659">
        <v>1427271</v>
      </c>
      <c r="CS40" s="660"/>
      <c r="CT40" s="660"/>
      <c r="CU40" s="660"/>
      <c r="CV40" s="660"/>
      <c r="CW40" s="660"/>
      <c r="CX40" s="660"/>
      <c r="CY40" s="661"/>
      <c r="CZ40" s="664">
        <v>3.9</v>
      </c>
      <c r="DA40" s="692"/>
      <c r="DB40" s="692"/>
      <c r="DC40" s="694"/>
      <c r="DD40" s="668">
        <v>481271</v>
      </c>
      <c r="DE40" s="660"/>
      <c r="DF40" s="660"/>
      <c r="DG40" s="660"/>
      <c r="DH40" s="660"/>
      <c r="DI40" s="660"/>
      <c r="DJ40" s="660"/>
      <c r="DK40" s="661"/>
      <c r="DL40" s="668">
        <v>481271</v>
      </c>
      <c r="DM40" s="660"/>
      <c r="DN40" s="660"/>
      <c r="DO40" s="660"/>
      <c r="DP40" s="660"/>
      <c r="DQ40" s="660"/>
      <c r="DR40" s="660"/>
      <c r="DS40" s="660"/>
      <c r="DT40" s="660"/>
      <c r="DU40" s="660"/>
      <c r="DV40" s="661"/>
      <c r="DW40" s="664">
        <v>2.2999999999999998</v>
      </c>
      <c r="DX40" s="692"/>
      <c r="DY40" s="692"/>
      <c r="DZ40" s="692"/>
      <c r="EA40" s="692"/>
      <c r="EB40" s="692"/>
      <c r="EC40" s="693"/>
    </row>
    <row r="41" spans="2:133" ht="11.25" customHeight="1" x14ac:dyDescent="0.15">
      <c r="B41" s="682" t="s">
        <v>356</v>
      </c>
      <c r="C41" s="683"/>
      <c r="D41" s="683"/>
      <c r="E41" s="683"/>
      <c r="F41" s="683"/>
      <c r="G41" s="683"/>
      <c r="H41" s="683"/>
      <c r="I41" s="683"/>
      <c r="J41" s="683"/>
      <c r="K41" s="683"/>
      <c r="L41" s="683"/>
      <c r="M41" s="683"/>
      <c r="N41" s="683"/>
      <c r="O41" s="683"/>
      <c r="P41" s="683"/>
      <c r="Q41" s="684"/>
      <c r="R41" s="731">
        <v>39073554</v>
      </c>
      <c r="S41" s="732"/>
      <c r="T41" s="732"/>
      <c r="U41" s="732"/>
      <c r="V41" s="732"/>
      <c r="W41" s="732"/>
      <c r="X41" s="732"/>
      <c r="Y41" s="736"/>
      <c r="Z41" s="737">
        <v>100</v>
      </c>
      <c r="AA41" s="737"/>
      <c r="AB41" s="737"/>
      <c r="AC41" s="737"/>
      <c r="AD41" s="738">
        <v>20655632</v>
      </c>
      <c r="AE41" s="738"/>
      <c r="AF41" s="738"/>
      <c r="AG41" s="738"/>
      <c r="AH41" s="738"/>
      <c r="AI41" s="738"/>
      <c r="AJ41" s="738"/>
      <c r="AK41" s="738"/>
      <c r="AL41" s="739">
        <v>100</v>
      </c>
      <c r="AM41" s="719"/>
      <c r="AN41" s="719"/>
      <c r="AO41" s="740"/>
      <c r="AQ41" s="722" t="s">
        <v>357</v>
      </c>
      <c r="AR41" s="723"/>
      <c r="AS41" s="723"/>
      <c r="AT41" s="723"/>
      <c r="AU41" s="723"/>
      <c r="AV41" s="723"/>
      <c r="AW41" s="723"/>
      <c r="AX41" s="723"/>
      <c r="AY41" s="724"/>
      <c r="AZ41" s="659">
        <v>695354</v>
      </c>
      <c r="BA41" s="660"/>
      <c r="BB41" s="660"/>
      <c r="BC41" s="660"/>
      <c r="BD41" s="680"/>
      <c r="BE41" s="680"/>
      <c r="BF41" s="705"/>
      <c r="BG41" s="709"/>
      <c r="BH41" s="710"/>
      <c r="BI41" s="710"/>
      <c r="BJ41" s="710"/>
      <c r="BK41" s="710"/>
      <c r="BL41" s="223"/>
      <c r="BM41" s="657" t="s">
        <v>358</v>
      </c>
      <c r="BN41" s="657"/>
      <c r="BO41" s="657"/>
      <c r="BP41" s="657"/>
      <c r="BQ41" s="657"/>
      <c r="BR41" s="657"/>
      <c r="BS41" s="657"/>
      <c r="BT41" s="657"/>
      <c r="BU41" s="658"/>
      <c r="BV41" s="659" t="s">
        <v>142</v>
      </c>
      <c r="BW41" s="660"/>
      <c r="BX41" s="660"/>
      <c r="BY41" s="660"/>
      <c r="BZ41" s="660"/>
      <c r="CA41" s="660"/>
      <c r="CB41" s="669"/>
      <c r="CD41" s="656" t="s">
        <v>359</v>
      </c>
      <c r="CE41" s="657"/>
      <c r="CF41" s="657"/>
      <c r="CG41" s="657"/>
      <c r="CH41" s="657"/>
      <c r="CI41" s="657"/>
      <c r="CJ41" s="657"/>
      <c r="CK41" s="657"/>
      <c r="CL41" s="657"/>
      <c r="CM41" s="657"/>
      <c r="CN41" s="657"/>
      <c r="CO41" s="657"/>
      <c r="CP41" s="657"/>
      <c r="CQ41" s="658"/>
      <c r="CR41" s="659" t="s">
        <v>142</v>
      </c>
      <c r="CS41" s="680"/>
      <c r="CT41" s="680"/>
      <c r="CU41" s="680"/>
      <c r="CV41" s="680"/>
      <c r="CW41" s="680"/>
      <c r="CX41" s="680"/>
      <c r="CY41" s="681"/>
      <c r="CZ41" s="664" t="s">
        <v>142</v>
      </c>
      <c r="DA41" s="692"/>
      <c r="DB41" s="692"/>
      <c r="DC41" s="694"/>
      <c r="DD41" s="668" t="s">
        <v>142</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360</v>
      </c>
      <c r="AR42" s="729"/>
      <c r="AS42" s="729"/>
      <c r="AT42" s="729"/>
      <c r="AU42" s="729"/>
      <c r="AV42" s="729"/>
      <c r="AW42" s="729"/>
      <c r="AX42" s="729"/>
      <c r="AY42" s="730"/>
      <c r="AZ42" s="731">
        <v>2275927</v>
      </c>
      <c r="BA42" s="732"/>
      <c r="BB42" s="732"/>
      <c r="BC42" s="732"/>
      <c r="BD42" s="718"/>
      <c r="BE42" s="718"/>
      <c r="BF42" s="720"/>
      <c r="BG42" s="711"/>
      <c r="BH42" s="712"/>
      <c r="BI42" s="712"/>
      <c r="BJ42" s="712"/>
      <c r="BK42" s="712"/>
      <c r="BL42" s="224"/>
      <c r="BM42" s="683" t="s">
        <v>361</v>
      </c>
      <c r="BN42" s="683"/>
      <c r="BO42" s="683"/>
      <c r="BP42" s="683"/>
      <c r="BQ42" s="683"/>
      <c r="BR42" s="683"/>
      <c r="BS42" s="683"/>
      <c r="BT42" s="683"/>
      <c r="BU42" s="684"/>
      <c r="BV42" s="731">
        <v>366</v>
      </c>
      <c r="BW42" s="732"/>
      <c r="BX42" s="732"/>
      <c r="BY42" s="732"/>
      <c r="BZ42" s="732"/>
      <c r="CA42" s="732"/>
      <c r="CB42" s="741"/>
      <c r="CD42" s="656" t="s">
        <v>362</v>
      </c>
      <c r="CE42" s="657"/>
      <c r="CF42" s="657"/>
      <c r="CG42" s="657"/>
      <c r="CH42" s="657"/>
      <c r="CI42" s="657"/>
      <c r="CJ42" s="657"/>
      <c r="CK42" s="657"/>
      <c r="CL42" s="657"/>
      <c r="CM42" s="657"/>
      <c r="CN42" s="657"/>
      <c r="CO42" s="657"/>
      <c r="CP42" s="657"/>
      <c r="CQ42" s="658"/>
      <c r="CR42" s="659">
        <v>1646466</v>
      </c>
      <c r="CS42" s="680"/>
      <c r="CT42" s="680"/>
      <c r="CU42" s="680"/>
      <c r="CV42" s="680"/>
      <c r="CW42" s="680"/>
      <c r="CX42" s="680"/>
      <c r="CY42" s="681"/>
      <c r="CZ42" s="664">
        <v>4.5</v>
      </c>
      <c r="DA42" s="692"/>
      <c r="DB42" s="692"/>
      <c r="DC42" s="694"/>
      <c r="DD42" s="668">
        <v>665946</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363</v>
      </c>
      <c r="CD43" s="656" t="s">
        <v>364</v>
      </c>
      <c r="CE43" s="657"/>
      <c r="CF43" s="657"/>
      <c r="CG43" s="657"/>
      <c r="CH43" s="657"/>
      <c r="CI43" s="657"/>
      <c r="CJ43" s="657"/>
      <c r="CK43" s="657"/>
      <c r="CL43" s="657"/>
      <c r="CM43" s="657"/>
      <c r="CN43" s="657"/>
      <c r="CO43" s="657"/>
      <c r="CP43" s="657"/>
      <c r="CQ43" s="658"/>
      <c r="CR43" s="659">
        <v>37194</v>
      </c>
      <c r="CS43" s="680"/>
      <c r="CT43" s="680"/>
      <c r="CU43" s="680"/>
      <c r="CV43" s="680"/>
      <c r="CW43" s="680"/>
      <c r="CX43" s="680"/>
      <c r="CY43" s="681"/>
      <c r="CZ43" s="664">
        <v>0.1</v>
      </c>
      <c r="DA43" s="692"/>
      <c r="DB43" s="692"/>
      <c r="DC43" s="694"/>
      <c r="DD43" s="668">
        <v>37194</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312</v>
      </c>
      <c r="CE44" s="698"/>
      <c r="CF44" s="656" t="s">
        <v>366</v>
      </c>
      <c r="CG44" s="657"/>
      <c r="CH44" s="657"/>
      <c r="CI44" s="657"/>
      <c r="CJ44" s="657"/>
      <c r="CK44" s="657"/>
      <c r="CL44" s="657"/>
      <c r="CM44" s="657"/>
      <c r="CN44" s="657"/>
      <c r="CO44" s="657"/>
      <c r="CP44" s="657"/>
      <c r="CQ44" s="658"/>
      <c r="CR44" s="659">
        <v>1646466</v>
      </c>
      <c r="CS44" s="660"/>
      <c r="CT44" s="660"/>
      <c r="CU44" s="660"/>
      <c r="CV44" s="660"/>
      <c r="CW44" s="660"/>
      <c r="CX44" s="660"/>
      <c r="CY44" s="661"/>
      <c r="CZ44" s="664">
        <v>4.5</v>
      </c>
      <c r="DA44" s="665"/>
      <c r="DB44" s="665"/>
      <c r="DC44" s="671"/>
      <c r="DD44" s="668">
        <v>665946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368</v>
      </c>
      <c r="CG45" s="657"/>
      <c r="CH45" s="657"/>
      <c r="CI45" s="657"/>
      <c r="CJ45" s="657"/>
      <c r="CK45" s="657"/>
      <c r="CL45" s="657"/>
      <c r="CM45" s="657"/>
      <c r="CN45" s="657"/>
      <c r="CO45" s="657"/>
      <c r="CP45" s="657"/>
      <c r="CQ45" s="658"/>
      <c r="CR45" s="659">
        <v>423860</v>
      </c>
      <c r="CS45" s="680"/>
      <c r="CT45" s="680"/>
      <c r="CU45" s="680"/>
      <c r="CV45" s="680"/>
      <c r="CW45" s="680"/>
      <c r="CX45" s="680"/>
      <c r="CY45" s="681"/>
      <c r="CZ45" s="664">
        <v>1.2</v>
      </c>
      <c r="DA45" s="692"/>
      <c r="DB45" s="692"/>
      <c r="DC45" s="694"/>
      <c r="DD45" s="668">
        <v>44714</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369</v>
      </c>
      <c r="CG46" s="657"/>
      <c r="CH46" s="657"/>
      <c r="CI46" s="657"/>
      <c r="CJ46" s="657"/>
      <c r="CK46" s="657"/>
      <c r="CL46" s="657"/>
      <c r="CM46" s="657"/>
      <c r="CN46" s="657"/>
      <c r="CO46" s="657"/>
      <c r="CP46" s="657"/>
      <c r="CQ46" s="658"/>
      <c r="CR46" s="659">
        <v>1198986</v>
      </c>
      <c r="CS46" s="660"/>
      <c r="CT46" s="660"/>
      <c r="CU46" s="660"/>
      <c r="CV46" s="660"/>
      <c r="CW46" s="660"/>
      <c r="CX46" s="660"/>
      <c r="CY46" s="661"/>
      <c r="CZ46" s="664">
        <v>3.3</v>
      </c>
      <c r="DA46" s="665"/>
      <c r="DB46" s="665"/>
      <c r="DC46" s="671"/>
      <c r="DD46" s="668">
        <v>597612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370</v>
      </c>
      <c r="CG47" s="657"/>
      <c r="CH47" s="657"/>
      <c r="CI47" s="657"/>
      <c r="CJ47" s="657"/>
      <c r="CK47" s="657"/>
      <c r="CL47" s="657"/>
      <c r="CM47" s="657"/>
      <c r="CN47" s="657"/>
      <c r="CO47" s="657"/>
      <c r="CP47" s="657"/>
      <c r="CQ47" s="658"/>
      <c r="CR47" s="659" t="s">
        <v>142</v>
      </c>
      <c r="CS47" s="680"/>
      <c r="CT47" s="680"/>
      <c r="CU47" s="680"/>
      <c r="CV47" s="680"/>
      <c r="CW47" s="680"/>
      <c r="CX47" s="680"/>
      <c r="CY47" s="681"/>
      <c r="CZ47" s="664" t="s">
        <v>142</v>
      </c>
      <c r="DA47" s="692"/>
      <c r="DB47" s="692"/>
      <c r="DC47" s="694"/>
      <c r="DD47" s="668" t="s">
        <v>264</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371</v>
      </c>
      <c r="CG48" s="657"/>
      <c r="CH48" s="657"/>
      <c r="CI48" s="657"/>
      <c r="CJ48" s="657"/>
      <c r="CK48" s="657"/>
      <c r="CL48" s="657"/>
      <c r="CM48" s="657"/>
      <c r="CN48" s="657"/>
      <c r="CO48" s="657"/>
      <c r="CP48" s="657"/>
      <c r="CQ48" s="658"/>
      <c r="CR48" s="659" t="s">
        <v>141</v>
      </c>
      <c r="CS48" s="660"/>
      <c r="CT48" s="660"/>
      <c r="CU48" s="660"/>
      <c r="CV48" s="660"/>
      <c r="CW48" s="660"/>
      <c r="CX48" s="660"/>
      <c r="CY48" s="661"/>
      <c r="CZ48" s="664" t="s">
        <v>264</v>
      </c>
      <c r="DA48" s="665"/>
      <c r="DB48" s="665"/>
      <c r="DC48" s="671"/>
      <c r="DD48" s="668" t="s">
        <v>141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2" t="s">
        <v>372</v>
      </c>
      <c r="CE49" s="683"/>
      <c r="CF49" s="683"/>
      <c r="CG49" s="683"/>
      <c r="CH49" s="683"/>
      <c r="CI49" s="683"/>
      <c r="CJ49" s="683"/>
      <c r="CK49" s="683"/>
      <c r="CL49" s="683"/>
      <c r="CM49" s="683"/>
      <c r="CN49" s="683"/>
      <c r="CO49" s="683"/>
      <c r="CP49" s="683"/>
      <c r="CQ49" s="684"/>
      <c r="CR49" s="731">
        <v>36233940</v>
      </c>
      <c r="CS49" s="718"/>
      <c r="CT49" s="718"/>
      <c r="CU49" s="718"/>
      <c r="CV49" s="718"/>
      <c r="CW49" s="718"/>
      <c r="CX49" s="718"/>
      <c r="CY49" s="747"/>
      <c r="CZ49" s="739">
        <v>100</v>
      </c>
      <c r="DA49" s="748"/>
      <c r="DB49" s="748"/>
      <c r="DC49" s="749"/>
      <c r="DD49" s="750">
        <v>24383033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6WtBR4fSZB2AYB2wdOn9Vcfgvg5lpKE2Eqghix1ccQNW0T/Mgbps0ULoSblq4qALGIMde6yR4J6GUsvD9Q2vdg==" saltValue="+nrHxp7KTFp3/fC2P5hVm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374</v>
      </c>
      <c r="DK2" s="759"/>
      <c r="DL2" s="759"/>
      <c r="DM2" s="759"/>
      <c r="DN2" s="759"/>
      <c r="DO2" s="760"/>
      <c r="DP2" s="228"/>
      <c r="DQ2" s="758" t="s">
        <v>375</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378</v>
      </c>
      <c r="B5" s="764"/>
      <c r="C5" s="764"/>
      <c r="D5" s="764"/>
      <c r="E5" s="764"/>
      <c r="F5" s="764"/>
      <c r="G5" s="764"/>
      <c r="H5" s="764"/>
      <c r="I5" s="764"/>
      <c r="J5" s="764"/>
      <c r="K5" s="764"/>
      <c r="L5" s="764"/>
      <c r="M5" s="764"/>
      <c r="N5" s="764"/>
      <c r="O5" s="764"/>
      <c r="P5" s="765"/>
      <c r="Q5" s="769" t="s">
        <v>379</v>
      </c>
      <c r="R5" s="770"/>
      <c r="S5" s="770"/>
      <c r="T5" s="770"/>
      <c r="U5" s="771"/>
      <c r="V5" s="769" t="s">
        <v>380</v>
      </c>
      <c r="W5" s="770"/>
      <c r="X5" s="770"/>
      <c r="Y5" s="770"/>
      <c r="Z5" s="771"/>
      <c r="AA5" s="769" t="s">
        <v>381</v>
      </c>
      <c r="AB5" s="770"/>
      <c r="AC5" s="770"/>
      <c r="AD5" s="770"/>
      <c r="AE5" s="770"/>
      <c r="AF5" s="775" t="s">
        <v>382</v>
      </c>
      <c r="AG5" s="770"/>
      <c r="AH5" s="770"/>
      <c r="AI5" s="770"/>
      <c r="AJ5" s="776"/>
      <c r="AK5" s="770" t="s">
        <v>383</v>
      </c>
      <c r="AL5" s="770"/>
      <c r="AM5" s="770"/>
      <c r="AN5" s="770"/>
      <c r="AO5" s="771"/>
      <c r="AP5" s="769" t="s">
        <v>384</v>
      </c>
      <c r="AQ5" s="770"/>
      <c r="AR5" s="770"/>
      <c r="AS5" s="770"/>
      <c r="AT5" s="771"/>
      <c r="AU5" s="769" t="s">
        <v>385</v>
      </c>
      <c r="AV5" s="770"/>
      <c r="AW5" s="770"/>
      <c r="AX5" s="770"/>
      <c r="AY5" s="776"/>
      <c r="AZ5" s="232"/>
      <c r="BA5" s="232"/>
      <c r="BB5" s="232"/>
      <c r="BC5" s="232"/>
      <c r="BD5" s="232"/>
      <c r="BE5" s="233"/>
      <c r="BF5" s="233"/>
      <c r="BG5" s="233"/>
      <c r="BH5" s="233"/>
      <c r="BI5" s="233"/>
      <c r="BJ5" s="233"/>
      <c r="BK5" s="233"/>
      <c r="BL5" s="233"/>
      <c r="BM5" s="233"/>
      <c r="BN5" s="233"/>
      <c r="BO5" s="233"/>
      <c r="BP5" s="233"/>
      <c r="BQ5" s="763" t="s">
        <v>386</v>
      </c>
      <c r="BR5" s="764"/>
      <c r="BS5" s="764"/>
      <c r="BT5" s="764"/>
      <c r="BU5" s="764"/>
      <c r="BV5" s="764"/>
      <c r="BW5" s="764"/>
      <c r="BX5" s="764"/>
      <c r="BY5" s="764"/>
      <c r="BZ5" s="764"/>
      <c r="CA5" s="764"/>
      <c r="CB5" s="764"/>
      <c r="CC5" s="764"/>
      <c r="CD5" s="764"/>
      <c r="CE5" s="764"/>
      <c r="CF5" s="764"/>
      <c r="CG5" s="765"/>
      <c r="CH5" s="769" t="s">
        <v>387</v>
      </c>
      <c r="CI5" s="770"/>
      <c r="CJ5" s="770"/>
      <c r="CK5" s="770"/>
      <c r="CL5" s="771"/>
      <c r="CM5" s="769" t="s">
        <v>388</v>
      </c>
      <c r="CN5" s="770"/>
      <c r="CO5" s="770"/>
      <c r="CP5" s="770"/>
      <c r="CQ5" s="771"/>
      <c r="CR5" s="769" t="s">
        <v>389</v>
      </c>
      <c r="CS5" s="770"/>
      <c r="CT5" s="770"/>
      <c r="CU5" s="770"/>
      <c r="CV5" s="771"/>
      <c r="CW5" s="769" t="s">
        <v>390</v>
      </c>
      <c r="CX5" s="770"/>
      <c r="CY5" s="770"/>
      <c r="CZ5" s="770"/>
      <c r="DA5" s="771"/>
      <c r="DB5" s="769" t="s">
        <v>391</v>
      </c>
      <c r="DC5" s="770"/>
      <c r="DD5" s="770"/>
      <c r="DE5" s="770"/>
      <c r="DF5" s="771"/>
      <c r="DG5" s="799" t="s">
        <v>392</v>
      </c>
      <c r="DH5" s="800"/>
      <c r="DI5" s="800"/>
      <c r="DJ5" s="800"/>
      <c r="DK5" s="801"/>
      <c r="DL5" s="799" t="s">
        <v>393</v>
      </c>
      <c r="DM5" s="800"/>
      <c r="DN5" s="800"/>
      <c r="DO5" s="800"/>
      <c r="DP5" s="801"/>
      <c r="DQ5" s="769" t="s">
        <v>394</v>
      </c>
      <c r="DR5" s="770"/>
      <c r="DS5" s="770"/>
      <c r="DT5" s="770"/>
      <c r="DU5" s="771"/>
      <c r="DV5" s="769" t="s">
        <v>385</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395</v>
      </c>
      <c r="C7" s="786"/>
      <c r="D7" s="786"/>
      <c r="E7" s="786"/>
      <c r="F7" s="786"/>
      <c r="G7" s="786"/>
      <c r="H7" s="786"/>
      <c r="I7" s="786"/>
      <c r="J7" s="786"/>
      <c r="K7" s="786"/>
      <c r="L7" s="786"/>
      <c r="M7" s="786"/>
      <c r="N7" s="786"/>
      <c r="O7" s="786"/>
      <c r="P7" s="787"/>
      <c r="Q7" s="788">
        <v>39006</v>
      </c>
      <c r="R7" s="789"/>
      <c r="S7" s="789"/>
      <c r="T7" s="789"/>
      <c r="U7" s="789"/>
      <c r="V7" s="789">
        <v>36220</v>
      </c>
      <c r="W7" s="789"/>
      <c r="X7" s="789"/>
      <c r="Y7" s="789"/>
      <c r="Z7" s="789"/>
      <c r="AA7" s="789">
        <v>2786</v>
      </c>
      <c r="AB7" s="789"/>
      <c r="AC7" s="789"/>
      <c r="AD7" s="789"/>
      <c r="AE7" s="790"/>
      <c r="AF7" s="791">
        <v>2544</v>
      </c>
      <c r="AG7" s="792"/>
      <c r="AH7" s="792"/>
      <c r="AI7" s="792"/>
      <c r="AJ7" s="793"/>
      <c r="AK7" s="794">
        <v>5</v>
      </c>
      <c r="AL7" s="795"/>
      <c r="AM7" s="795"/>
      <c r="AN7" s="795"/>
      <c r="AO7" s="795"/>
      <c r="AP7" s="795">
        <v>20643</v>
      </c>
      <c r="AQ7" s="795"/>
      <c r="AR7" s="795"/>
      <c r="AS7" s="795"/>
      <c r="AT7" s="795"/>
      <c r="AU7" s="796" t="s">
        <v>608</v>
      </c>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601</v>
      </c>
      <c r="BT7" s="783"/>
      <c r="BU7" s="783"/>
      <c r="BV7" s="783"/>
      <c r="BW7" s="783"/>
      <c r="BX7" s="783"/>
      <c r="BY7" s="783"/>
      <c r="BZ7" s="783"/>
      <c r="CA7" s="783"/>
      <c r="CB7" s="783"/>
      <c r="CC7" s="783"/>
      <c r="CD7" s="783"/>
      <c r="CE7" s="783"/>
      <c r="CF7" s="783"/>
      <c r="CG7" s="798"/>
      <c r="CH7" s="779">
        <v>6</v>
      </c>
      <c r="CI7" s="780"/>
      <c r="CJ7" s="780"/>
      <c r="CK7" s="780"/>
      <c r="CL7" s="781"/>
      <c r="CM7" s="779">
        <v>218</v>
      </c>
      <c r="CN7" s="780"/>
      <c r="CO7" s="780"/>
      <c r="CP7" s="780"/>
      <c r="CQ7" s="781"/>
      <c r="CR7" s="779">
        <v>106</v>
      </c>
      <c r="CS7" s="780"/>
      <c r="CT7" s="780"/>
      <c r="CU7" s="780"/>
      <c r="CV7" s="781"/>
      <c r="CW7" s="779">
        <v>56</v>
      </c>
      <c r="CX7" s="780"/>
      <c r="CY7" s="780"/>
      <c r="CZ7" s="780"/>
      <c r="DA7" s="781"/>
      <c r="DB7" s="779" t="s">
        <v>591</v>
      </c>
      <c r="DC7" s="780"/>
      <c r="DD7" s="780"/>
      <c r="DE7" s="780"/>
      <c r="DF7" s="781"/>
      <c r="DG7" s="779" t="s">
        <v>591</v>
      </c>
      <c r="DH7" s="780"/>
      <c r="DI7" s="780"/>
      <c r="DJ7" s="780"/>
      <c r="DK7" s="781"/>
      <c r="DL7" s="779" t="s">
        <v>591</v>
      </c>
      <c r="DM7" s="780"/>
      <c r="DN7" s="780"/>
      <c r="DO7" s="780"/>
      <c r="DP7" s="781"/>
      <c r="DQ7" s="779" t="s">
        <v>591</v>
      </c>
      <c r="DR7" s="780"/>
      <c r="DS7" s="780"/>
      <c r="DT7" s="780"/>
      <c r="DU7" s="781"/>
      <c r="DV7" s="782"/>
      <c r="DW7" s="783"/>
      <c r="DX7" s="783"/>
      <c r="DY7" s="783"/>
      <c r="DZ7" s="784"/>
      <c r="EA7" s="234"/>
    </row>
    <row r="8" spans="1:131" s="235" customFormat="1" ht="26.25" customHeight="1" x14ac:dyDescent="0.15">
      <c r="A8" s="238">
        <v>2</v>
      </c>
      <c r="B8" s="816" t="s">
        <v>396</v>
      </c>
      <c r="C8" s="817"/>
      <c r="D8" s="817"/>
      <c r="E8" s="817"/>
      <c r="F8" s="817"/>
      <c r="G8" s="817"/>
      <c r="H8" s="817"/>
      <c r="I8" s="817"/>
      <c r="J8" s="817"/>
      <c r="K8" s="817"/>
      <c r="L8" s="817"/>
      <c r="M8" s="817"/>
      <c r="N8" s="817"/>
      <c r="O8" s="817"/>
      <c r="P8" s="818"/>
      <c r="Q8" s="819">
        <v>209</v>
      </c>
      <c r="R8" s="820"/>
      <c r="S8" s="820"/>
      <c r="T8" s="820"/>
      <c r="U8" s="820"/>
      <c r="V8" s="820">
        <v>159</v>
      </c>
      <c r="W8" s="820"/>
      <c r="X8" s="820"/>
      <c r="Y8" s="820"/>
      <c r="Z8" s="820"/>
      <c r="AA8" s="820">
        <v>49</v>
      </c>
      <c r="AB8" s="820"/>
      <c r="AC8" s="820"/>
      <c r="AD8" s="820"/>
      <c r="AE8" s="821"/>
      <c r="AF8" s="822">
        <v>49</v>
      </c>
      <c r="AG8" s="823"/>
      <c r="AH8" s="823"/>
      <c r="AI8" s="823"/>
      <c r="AJ8" s="824"/>
      <c r="AK8" s="805" t="s">
        <v>591</v>
      </c>
      <c r="AL8" s="806"/>
      <c r="AM8" s="806"/>
      <c r="AN8" s="806"/>
      <c r="AO8" s="806"/>
      <c r="AP8" s="806" t="s">
        <v>591</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602</v>
      </c>
      <c r="BT8" s="810"/>
      <c r="BU8" s="810"/>
      <c r="BV8" s="810"/>
      <c r="BW8" s="810"/>
      <c r="BX8" s="810"/>
      <c r="BY8" s="810"/>
      <c r="BZ8" s="810"/>
      <c r="CA8" s="810"/>
      <c r="CB8" s="810"/>
      <c r="CC8" s="810"/>
      <c r="CD8" s="810"/>
      <c r="CE8" s="810"/>
      <c r="CF8" s="810"/>
      <c r="CG8" s="811"/>
      <c r="CH8" s="812">
        <v>8</v>
      </c>
      <c r="CI8" s="813"/>
      <c r="CJ8" s="813"/>
      <c r="CK8" s="813"/>
      <c r="CL8" s="814"/>
      <c r="CM8" s="812">
        <v>138</v>
      </c>
      <c r="CN8" s="813"/>
      <c r="CO8" s="813"/>
      <c r="CP8" s="813"/>
      <c r="CQ8" s="814"/>
      <c r="CR8" s="812">
        <v>100</v>
      </c>
      <c r="CS8" s="813"/>
      <c r="CT8" s="813"/>
      <c r="CU8" s="813"/>
      <c r="CV8" s="814"/>
      <c r="CW8" s="812" t="s">
        <v>591</v>
      </c>
      <c r="CX8" s="813"/>
      <c r="CY8" s="813"/>
      <c r="CZ8" s="813"/>
      <c r="DA8" s="814"/>
      <c r="DB8" s="812" t="s">
        <v>591</v>
      </c>
      <c r="DC8" s="813"/>
      <c r="DD8" s="813"/>
      <c r="DE8" s="813"/>
      <c r="DF8" s="814"/>
      <c r="DG8" s="812" t="s">
        <v>591</v>
      </c>
      <c r="DH8" s="813"/>
      <c r="DI8" s="813"/>
      <c r="DJ8" s="813"/>
      <c r="DK8" s="814"/>
      <c r="DL8" s="812" t="s">
        <v>591</v>
      </c>
      <c r="DM8" s="813"/>
      <c r="DN8" s="813"/>
      <c r="DO8" s="813"/>
      <c r="DP8" s="814"/>
      <c r="DQ8" s="812" t="s">
        <v>591</v>
      </c>
      <c r="DR8" s="813"/>
      <c r="DS8" s="813"/>
      <c r="DT8" s="813"/>
      <c r="DU8" s="814"/>
      <c r="DV8" s="809"/>
      <c r="DW8" s="810"/>
      <c r="DX8" s="810"/>
      <c r="DY8" s="810"/>
      <c r="DZ8" s="815"/>
      <c r="EA8" s="234"/>
    </row>
    <row r="9" spans="1:131" s="235" customFormat="1" ht="26.25" customHeight="1" x14ac:dyDescent="0.15">
      <c r="A9" s="238">
        <v>3</v>
      </c>
      <c r="B9" s="816" t="s">
        <v>397</v>
      </c>
      <c r="C9" s="817"/>
      <c r="D9" s="817"/>
      <c r="E9" s="817"/>
      <c r="F9" s="817"/>
      <c r="G9" s="817"/>
      <c r="H9" s="817"/>
      <c r="I9" s="817"/>
      <c r="J9" s="817"/>
      <c r="K9" s="817"/>
      <c r="L9" s="817"/>
      <c r="M9" s="817"/>
      <c r="N9" s="817"/>
      <c r="O9" s="817"/>
      <c r="P9" s="818"/>
      <c r="Q9" s="819">
        <v>25</v>
      </c>
      <c r="R9" s="820"/>
      <c r="S9" s="820"/>
      <c r="T9" s="820"/>
      <c r="U9" s="820"/>
      <c r="V9" s="820">
        <v>21</v>
      </c>
      <c r="W9" s="820"/>
      <c r="X9" s="820"/>
      <c r="Y9" s="820"/>
      <c r="Z9" s="820"/>
      <c r="AA9" s="820">
        <v>4</v>
      </c>
      <c r="AB9" s="820"/>
      <c r="AC9" s="820"/>
      <c r="AD9" s="820"/>
      <c r="AE9" s="821"/>
      <c r="AF9" s="822">
        <v>4</v>
      </c>
      <c r="AG9" s="823"/>
      <c r="AH9" s="823"/>
      <c r="AI9" s="823"/>
      <c r="AJ9" s="824"/>
      <c r="AK9" s="805" t="s">
        <v>591</v>
      </c>
      <c r="AL9" s="806"/>
      <c r="AM9" s="806"/>
      <c r="AN9" s="806"/>
      <c r="AO9" s="806"/>
      <c r="AP9" s="806" t="s">
        <v>591</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t="s">
        <v>605</v>
      </c>
      <c r="BS9" s="809" t="s">
        <v>603</v>
      </c>
      <c r="BT9" s="810"/>
      <c r="BU9" s="810"/>
      <c r="BV9" s="810"/>
      <c r="BW9" s="810"/>
      <c r="BX9" s="810"/>
      <c r="BY9" s="810"/>
      <c r="BZ9" s="810"/>
      <c r="CA9" s="810"/>
      <c r="CB9" s="810"/>
      <c r="CC9" s="810"/>
      <c r="CD9" s="810"/>
      <c r="CE9" s="810"/>
      <c r="CF9" s="810"/>
      <c r="CG9" s="811"/>
      <c r="CH9" s="812">
        <v>0</v>
      </c>
      <c r="CI9" s="813"/>
      <c r="CJ9" s="813"/>
      <c r="CK9" s="813"/>
      <c r="CL9" s="814"/>
      <c r="CM9" s="812">
        <v>1307</v>
      </c>
      <c r="CN9" s="813"/>
      <c r="CO9" s="813"/>
      <c r="CP9" s="813"/>
      <c r="CQ9" s="814"/>
      <c r="CR9" s="812">
        <v>5</v>
      </c>
      <c r="CS9" s="813"/>
      <c r="CT9" s="813"/>
      <c r="CU9" s="813"/>
      <c r="CV9" s="814"/>
      <c r="CW9" s="812" t="s">
        <v>591</v>
      </c>
      <c r="CX9" s="813"/>
      <c r="CY9" s="813"/>
      <c r="CZ9" s="813"/>
      <c r="DA9" s="814"/>
      <c r="DB9" s="812" t="s">
        <v>591</v>
      </c>
      <c r="DC9" s="813"/>
      <c r="DD9" s="813"/>
      <c r="DE9" s="813"/>
      <c r="DF9" s="814"/>
      <c r="DG9" s="812" t="s">
        <v>591</v>
      </c>
      <c r="DH9" s="813"/>
      <c r="DI9" s="813"/>
      <c r="DJ9" s="813"/>
      <c r="DK9" s="814"/>
      <c r="DL9" s="812" t="s">
        <v>591</v>
      </c>
      <c r="DM9" s="813"/>
      <c r="DN9" s="813"/>
      <c r="DO9" s="813"/>
      <c r="DP9" s="814"/>
      <c r="DQ9" s="812" t="s">
        <v>591</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604</v>
      </c>
      <c r="BT10" s="810"/>
      <c r="BU10" s="810"/>
      <c r="BV10" s="810"/>
      <c r="BW10" s="810"/>
      <c r="BX10" s="810"/>
      <c r="BY10" s="810"/>
      <c r="BZ10" s="810"/>
      <c r="CA10" s="810"/>
      <c r="CB10" s="810"/>
      <c r="CC10" s="810"/>
      <c r="CD10" s="810"/>
      <c r="CE10" s="810"/>
      <c r="CF10" s="810"/>
      <c r="CG10" s="811"/>
      <c r="CH10" s="812">
        <v>7</v>
      </c>
      <c r="CI10" s="813"/>
      <c r="CJ10" s="813"/>
      <c r="CK10" s="813"/>
      <c r="CL10" s="814"/>
      <c r="CM10" s="812">
        <v>111</v>
      </c>
      <c r="CN10" s="813"/>
      <c r="CO10" s="813"/>
      <c r="CP10" s="813"/>
      <c r="CQ10" s="814"/>
      <c r="CR10" s="812">
        <v>10</v>
      </c>
      <c r="CS10" s="813"/>
      <c r="CT10" s="813"/>
      <c r="CU10" s="813"/>
      <c r="CV10" s="814"/>
      <c r="CW10" s="812" t="s">
        <v>591</v>
      </c>
      <c r="CX10" s="813"/>
      <c r="CY10" s="813"/>
      <c r="CZ10" s="813"/>
      <c r="DA10" s="814"/>
      <c r="DB10" s="812" t="s">
        <v>591</v>
      </c>
      <c r="DC10" s="813"/>
      <c r="DD10" s="813"/>
      <c r="DE10" s="813"/>
      <c r="DF10" s="814"/>
      <c r="DG10" s="812" t="s">
        <v>591</v>
      </c>
      <c r="DH10" s="813"/>
      <c r="DI10" s="813"/>
      <c r="DJ10" s="813"/>
      <c r="DK10" s="814"/>
      <c r="DL10" s="812" t="s">
        <v>591</v>
      </c>
      <c r="DM10" s="813"/>
      <c r="DN10" s="813"/>
      <c r="DO10" s="813"/>
      <c r="DP10" s="814"/>
      <c r="DQ10" s="812" t="s">
        <v>591</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398</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399</v>
      </c>
      <c r="B23" s="825" t="s">
        <v>400</v>
      </c>
      <c r="C23" s="826"/>
      <c r="D23" s="826"/>
      <c r="E23" s="826"/>
      <c r="F23" s="826"/>
      <c r="G23" s="826"/>
      <c r="H23" s="826"/>
      <c r="I23" s="826"/>
      <c r="J23" s="826"/>
      <c r="K23" s="826"/>
      <c r="L23" s="826"/>
      <c r="M23" s="826"/>
      <c r="N23" s="826"/>
      <c r="O23" s="826"/>
      <c r="P23" s="827"/>
      <c r="Q23" s="828">
        <v>39092</v>
      </c>
      <c r="R23" s="829"/>
      <c r="S23" s="829"/>
      <c r="T23" s="829"/>
      <c r="U23" s="829"/>
      <c r="V23" s="829">
        <v>36252</v>
      </c>
      <c r="W23" s="829"/>
      <c r="X23" s="829"/>
      <c r="Y23" s="829"/>
      <c r="Z23" s="829"/>
      <c r="AA23" s="829">
        <v>2840</v>
      </c>
      <c r="AB23" s="829"/>
      <c r="AC23" s="829"/>
      <c r="AD23" s="829"/>
      <c r="AE23" s="830"/>
      <c r="AF23" s="831">
        <v>2598</v>
      </c>
      <c r="AG23" s="829"/>
      <c r="AH23" s="829"/>
      <c r="AI23" s="829"/>
      <c r="AJ23" s="832"/>
      <c r="AK23" s="833"/>
      <c r="AL23" s="834"/>
      <c r="AM23" s="834"/>
      <c r="AN23" s="834"/>
      <c r="AO23" s="834"/>
      <c r="AP23" s="829">
        <v>20643</v>
      </c>
      <c r="AQ23" s="829"/>
      <c r="AR23" s="829"/>
      <c r="AS23" s="829"/>
      <c r="AT23" s="829"/>
      <c r="AU23" s="845"/>
      <c r="AV23" s="845"/>
      <c r="AW23" s="845"/>
      <c r="AX23" s="845"/>
      <c r="AY23" s="846"/>
      <c r="AZ23" s="847" t="s">
        <v>142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402</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378</v>
      </c>
      <c r="B26" s="764"/>
      <c r="C26" s="764"/>
      <c r="D26" s="764"/>
      <c r="E26" s="764"/>
      <c r="F26" s="764"/>
      <c r="G26" s="764"/>
      <c r="H26" s="764"/>
      <c r="I26" s="764"/>
      <c r="J26" s="764"/>
      <c r="K26" s="764"/>
      <c r="L26" s="764"/>
      <c r="M26" s="764"/>
      <c r="N26" s="764"/>
      <c r="O26" s="764"/>
      <c r="P26" s="765"/>
      <c r="Q26" s="769" t="s">
        <v>403</v>
      </c>
      <c r="R26" s="770"/>
      <c r="S26" s="770"/>
      <c r="T26" s="770"/>
      <c r="U26" s="771"/>
      <c r="V26" s="769" t="s">
        <v>404</v>
      </c>
      <c r="W26" s="770"/>
      <c r="X26" s="770"/>
      <c r="Y26" s="770"/>
      <c r="Z26" s="771"/>
      <c r="AA26" s="769" t="s">
        <v>405</v>
      </c>
      <c r="AB26" s="770"/>
      <c r="AC26" s="770"/>
      <c r="AD26" s="770"/>
      <c r="AE26" s="770"/>
      <c r="AF26" s="850" t="s">
        <v>406</v>
      </c>
      <c r="AG26" s="851"/>
      <c r="AH26" s="851"/>
      <c r="AI26" s="851"/>
      <c r="AJ26" s="852"/>
      <c r="AK26" s="770" t="s">
        <v>407</v>
      </c>
      <c r="AL26" s="770"/>
      <c r="AM26" s="770"/>
      <c r="AN26" s="770"/>
      <c r="AO26" s="771"/>
      <c r="AP26" s="769" t="s">
        <v>408</v>
      </c>
      <c r="AQ26" s="770"/>
      <c r="AR26" s="770"/>
      <c r="AS26" s="770"/>
      <c r="AT26" s="771"/>
      <c r="AU26" s="769" t="s">
        <v>409</v>
      </c>
      <c r="AV26" s="770"/>
      <c r="AW26" s="770"/>
      <c r="AX26" s="770"/>
      <c r="AY26" s="771"/>
      <c r="AZ26" s="769" t="s">
        <v>410</v>
      </c>
      <c r="BA26" s="770"/>
      <c r="BB26" s="770"/>
      <c r="BC26" s="770"/>
      <c r="BD26" s="771"/>
      <c r="BE26" s="769" t="s">
        <v>385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411</v>
      </c>
      <c r="C28" s="786"/>
      <c r="D28" s="786"/>
      <c r="E28" s="786"/>
      <c r="F28" s="786"/>
      <c r="G28" s="786"/>
      <c r="H28" s="786"/>
      <c r="I28" s="786"/>
      <c r="J28" s="786"/>
      <c r="K28" s="786"/>
      <c r="L28" s="786"/>
      <c r="M28" s="786"/>
      <c r="N28" s="786"/>
      <c r="O28" s="786"/>
      <c r="P28" s="787"/>
      <c r="Q28" s="856">
        <v>10200</v>
      </c>
      <c r="R28" s="857"/>
      <c r="S28" s="857"/>
      <c r="T28" s="857"/>
      <c r="U28" s="857"/>
      <c r="V28" s="857">
        <v>10042</v>
      </c>
      <c r="W28" s="857"/>
      <c r="X28" s="857"/>
      <c r="Y28" s="857"/>
      <c r="Z28" s="857"/>
      <c r="AA28" s="857">
        <v>158</v>
      </c>
      <c r="AB28" s="857"/>
      <c r="AC28" s="857"/>
      <c r="AD28" s="857"/>
      <c r="AE28" s="858"/>
      <c r="AF28" s="859">
        <v>158</v>
      </c>
      <c r="AG28" s="857"/>
      <c r="AH28" s="857"/>
      <c r="AI28" s="857"/>
      <c r="AJ28" s="860"/>
      <c r="AK28" s="861">
        <v>860</v>
      </c>
      <c r="AL28" s="862"/>
      <c r="AM28" s="862"/>
      <c r="AN28" s="862"/>
      <c r="AO28" s="862"/>
      <c r="AP28" s="862" t="s">
        <v>591</v>
      </c>
      <c r="AQ28" s="862"/>
      <c r="AR28" s="862"/>
      <c r="AS28" s="862"/>
      <c r="AT28" s="862"/>
      <c r="AU28" s="862" t="s">
        <v>591</v>
      </c>
      <c r="AV28" s="862"/>
      <c r="AW28" s="862"/>
      <c r="AX28" s="862"/>
      <c r="AY28" s="862"/>
      <c r="AZ28" s="863" t="s">
        <v>591</v>
      </c>
      <c r="BA28" s="863"/>
      <c r="BB28" s="863"/>
      <c r="BC28" s="863"/>
      <c r="BD28" s="863"/>
      <c r="BE28" s="796" t="s">
        <v>609</v>
      </c>
      <c r="BF28" s="796"/>
      <c r="BG28" s="796"/>
      <c r="BH28" s="796"/>
      <c r="BI28" s="79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412</v>
      </c>
      <c r="C29" s="817"/>
      <c r="D29" s="817"/>
      <c r="E29" s="817"/>
      <c r="F29" s="817"/>
      <c r="G29" s="817"/>
      <c r="H29" s="817"/>
      <c r="I29" s="817"/>
      <c r="J29" s="817"/>
      <c r="K29" s="817"/>
      <c r="L29" s="817"/>
      <c r="M29" s="817"/>
      <c r="N29" s="817"/>
      <c r="O29" s="817"/>
      <c r="P29" s="818"/>
      <c r="Q29" s="819">
        <v>1539</v>
      </c>
      <c r="R29" s="820"/>
      <c r="S29" s="820"/>
      <c r="T29" s="820"/>
      <c r="U29" s="820"/>
      <c r="V29" s="820">
        <v>1518</v>
      </c>
      <c r="W29" s="820"/>
      <c r="X29" s="820"/>
      <c r="Y29" s="820"/>
      <c r="Z29" s="820"/>
      <c r="AA29" s="820">
        <v>21</v>
      </c>
      <c r="AB29" s="820"/>
      <c r="AC29" s="820"/>
      <c r="AD29" s="820"/>
      <c r="AE29" s="821"/>
      <c r="AF29" s="822">
        <v>21</v>
      </c>
      <c r="AG29" s="823"/>
      <c r="AH29" s="823"/>
      <c r="AI29" s="823"/>
      <c r="AJ29" s="824"/>
      <c r="AK29" s="868">
        <v>250</v>
      </c>
      <c r="AL29" s="864"/>
      <c r="AM29" s="864"/>
      <c r="AN29" s="864"/>
      <c r="AO29" s="864"/>
      <c r="AP29" s="864" t="s">
        <v>591</v>
      </c>
      <c r="AQ29" s="864"/>
      <c r="AR29" s="864"/>
      <c r="AS29" s="864"/>
      <c r="AT29" s="864"/>
      <c r="AU29" s="864" t="s">
        <v>591</v>
      </c>
      <c r="AV29" s="864"/>
      <c r="AW29" s="864"/>
      <c r="AX29" s="864"/>
      <c r="AY29" s="864"/>
      <c r="AZ29" s="865" t="s">
        <v>591</v>
      </c>
      <c r="BA29" s="865"/>
      <c r="BB29" s="865"/>
      <c r="BC29" s="865"/>
      <c r="BD29" s="865"/>
      <c r="BE29" s="866"/>
      <c r="BF29" s="866"/>
      <c r="BG29" s="866"/>
      <c r="BH29" s="866"/>
      <c r="BI29" s="867"/>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413</v>
      </c>
      <c r="C30" s="817"/>
      <c r="D30" s="817"/>
      <c r="E30" s="817"/>
      <c r="F30" s="817"/>
      <c r="G30" s="817"/>
      <c r="H30" s="817"/>
      <c r="I30" s="817"/>
      <c r="J30" s="817"/>
      <c r="K30" s="817"/>
      <c r="L30" s="817"/>
      <c r="M30" s="817"/>
      <c r="N30" s="817"/>
      <c r="O30" s="817"/>
      <c r="P30" s="818"/>
      <c r="Q30" s="819">
        <v>7711</v>
      </c>
      <c r="R30" s="820"/>
      <c r="S30" s="820"/>
      <c r="T30" s="820"/>
      <c r="U30" s="820"/>
      <c r="V30" s="820">
        <v>7442</v>
      </c>
      <c r="W30" s="820"/>
      <c r="X30" s="820"/>
      <c r="Y30" s="820"/>
      <c r="Z30" s="820"/>
      <c r="AA30" s="820">
        <v>269</v>
      </c>
      <c r="AB30" s="820"/>
      <c r="AC30" s="820"/>
      <c r="AD30" s="820"/>
      <c r="AE30" s="821"/>
      <c r="AF30" s="822">
        <v>269</v>
      </c>
      <c r="AG30" s="823"/>
      <c r="AH30" s="823"/>
      <c r="AI30" s="823"/>
      <c r="AJ30" s="824"/>
      <c r="AK30" s="868">
        <v>1133</v>
      </c>
      <c r="AL30" s="864"/>
      <c r="AM30" s="864"/>
      <c r="AN30" s="864"/>
      <c r="AO30" s="864"/>
      <c r="AP30" s="864" t="s">
        <v>591</v>
      </c>
      <c r="AQ30" s="864"/>
      <c r="AR30" s="864"/>
      <c r="AS30" s="864"/>
      <c r="AT30" s="864"/>
      <c r="AU30" s="864" t="s">
        <v>591</v>
      </c>
      <c r="AV30" s="864"/>
      <c r="AW30" s="864"/>
      <c r="AX30" s="864"/>
      <c r="AY30" s="864"/>
      <c r="AZ30" s="865" t="s">
        <v>591</v>
      </c>
      <c r="BA30" s="865"/>
      <c r="BB30" s="865"/>
      <c r="BC30" s="865"/>
      <c r="BD30" s="865"/>
      <c r="BE30" s="866"/>
      <c r="BF30" s="866"/>
      <c r="BG30" s="866"/>
      <c r="BH30" s="866"/>
      <c r="BI30" s="867"/>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414</v>
      </c>
      <c r="C31" s="817"/>
      <c r="D31" s="817"/>
      <c r="E31" s="817"/>
      <c r="F31" s="817"/>
      <c r="G31" s="817"/>
      <c r="H31" s="817"/>
      <c r="I31" s="817"/>
      <c r="J31" s="817"/>
      <c r="K31" s="817"/>
      <c r="L31" s="817"/>
      <c r="M31" s="817"/>
      <c r="N31" s="817"/>
      <c r="O31" s="817"/>
      <c r="P31" s="818"/>
      <c r="Q31" s="819">
        <v>8</v>
      </c>
      <c r="R31" s="820"/>
      <c r="S31" s="820"/>
      <c r="T31" s="820"/>
      <c r="U31" s="820"/>
      <c r="V31" s="820">
        <v>7</v>
      </c>
      <c r="W31" s="820"/>
      <c r="X31" s="820"/>
      <c r="Y31" s="820"/>
      <c r="Z31" s="820"/>
      <c r="AA31" s="820">
        <v>0</v>
      </c>
      <c r="AB31" s="820"/>
      <c r="AC31" s="820"/>
      <c r="AD31" s="820"/>
      <c r="AE31" s="821"/>
      <c r="AF31" s="822">
        <v>0</v>
      </c>
      <c r="AG31" s="823"/>
      <c r="AH31" s="823"/>
      <c r="AI31" s="823"/>
      <c r="AJ31" s="824"/>
      <c r="AK31" s="868">
        <v>4</v>
      </c>
      <c r="AL31" s="864"/>
      <c r="AM31" s="864"/>
      <c r="AN31" s="864"/>
      <c r="AO31" s="864"/>
      <c r="AP31" s="864" t="s">
        <v>591</v>
      </c>
      <c r="AQ31" s="864"/>
      <c r="AR31" s="864"/>
      <c r="AS31" s="864"/>
      <c r="AT31" s="864"/>
      <c r="AU31" s="864" t="s">
        <v>591</v>
      </c>
      <c r="AV31" s="864"/>
      <c r="AW31" s="864"/>
      <c r="AX31" s="864"/>
      <c r="AY31" s="864"/>
      <c r="AZ31" s="865" t="s">
        <v>591</v>
      </c>
      <c r="BA31" s="865"/>
      <c r="BB31" s="865"/>
      <c r="BC31" s="865"/>
      <c r="BD31" s="865"/>
      <c r="BE31" s="866"/>
      <c r="BF31" s="866"/>
      <c r="BG31" s="866"/>
      <c r="BH31" s="866"/>
      <c r="BI31" s="867"/>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415</v>
      </c>
      <c r="C32" s="817"/>
      <c r="D32" s="817"/>
      <c r="E32" s="817"/>
      <c r="F32" s="817"/>
      <c r="G32" s="817"/>
      <c r="H32" s="817"/>
      <c r="I32" s="817"/>
      <c r="J32" s="817"/>
      <c r="K32" s="817"/>
      <c r="L32" s="817"/>
      <c r="M32" s="817"/>
      <c r="N32" s="817"/>
      <c r="O32" s="817"/>
      <c r="P32" s="818"/>
      <c r="Q32" s="819">
        <v>2514</v>
      </c>
      <c r="R32" s="820"/>
      <c r="S32" s="820"/>
      <c r="T32" s="820"/>
      <c r="U32" s="820"/>
      <c r="V32" s="820">
        <v>2160</v>
      </c>
      <c r="W32" s="820"/>
      <c r="X32" s="820"/>
      <c r="Y32" s="820"/>
      <c r="Z32" s="820"/>
      <c r="AA32" s="820">
        <v>353</v>
      </c>
      <c r="AB32" s="820"/>
      <c r="AC32" s="820"/>
      <c r="AD32" s="820"/>
      <c r="AE32" s="821"/>
      <c r="AF32" s="822">
        <v>2930</v>
      </c>
      <c r="AG32" s="823"/>
      <c r="AH32" s="823"/>
      <c r="AI32" s="823"/>
      <c r="AJ32" s="824"/>
      <c r="AK32" s="868">
        <v>21</v>
      </c>
      <c r="AL32" s="864"/>
      <c r="AM32" s="864"/>
      <c r="AN32" s="864"/>
      <c r="AO32" s="864"/>
      <c r="AP32" s="864">
        <v>87</v>
      </c>
      <c r="AQ32" s="864"/>
      <c r="AR32" s="864"/>
      <c r="AS32" s="864"/>
      <c r="AT32" s="864"/>
      <c r="AU32" s="864">
        <v>15</v>
      </c>
      <c r="AV32" s="864"/>
      <c r="AW32" s="864"/>
      <c r="AX32" s="864"/>
      <c r="AY32" s="864"/>
      <c r="AZ32" s="865" t="s">
        <v>591</v>
      </c>
      <c r="BA32" s="865"/>
      <c r="BB32" s="865"/>
      <c r="BC32" s="865"/>
      <c r="BD32" s="865"/>
      <c r="BE32" s="866" t="s">
        <v>416</v>
      </c>
      <c r="BF32" s="866"/>
      <c r="BG32" s="866"/>
      <c r="BH32" s="866"/>
      <c r="BI32" s="867"/>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417</v>
      </c>
      <c r="C33" s="817"/>
      <c r="D33" s="817"/>
      <c r="E33" s="817"/>
      <c r="F33" s="817"/>
      <c r="G33" s="817"/>
      <c r="H33" s="817"/>
      <c r="I33" s="817"/>
      <c r="J33" s="817"/>
      <c r="K33" s="817"/>
      <c r="L33" s="817"/>
      <c r="M33" s="817"/>
      <c r="N33" s="817"/>
      <c r="O33" s="817"/>
      <c r="P33" s="818"/>
      <c r="Q33" s="819">
        <v>2851</v>
      </c>
      <c r="R33" s="820"/>
      <c r="S33" s="820"/>
      <c r="T33" s="820"/>
      <c r="U33" s="820"/>
      <c r="V33" s="820">
        <v>2332</v>
      </c>
      <c r="W33" s="820"/>
      <c r="X33" s="820"/>
      <c r="Y33" s="820"/>
      <c r="Z33" s="820"/>
      <c r="AA33" s="820">
        <v>520</v>
      </c>
      <c r="AB33" s="820"/>
      <c r="AC33" s="820"/>
      <c r="AD33" s="820"/>
      <c r="AE33" s="821"/>
      <c r="AF33" s="822">
        <v>617</v>
      </c>
      <c r="AG33" s="823"/>
      <c r="AH33" s="823"/>
      <c r="AI33" s="823"/>
      <c r="AJ33" s="824"/>
      <c r="AK33" s="868">
        <v>1441</v>
      </c>
      <c r="AL33" s="864"/>
      <c r="AM33" s="864"/>
      <c r="AN33" s="864"/>
      <c r="AO33" s="864"/>
      <c r="AP33" s="864">
        <v>10639</v>
      </c>
      <c r="AQ33" s="864"/>
      <c r="AR33" s="864"/>
      <c r="AS33" s="864"/>
      <c r="AT33" s="864"/>
      <c r="AU33" s="864">
        <v>8128</v>
      </c>
      <c r="AV33" s="864"/>
      <c r="AW33" s="864"/>
      <c r="AX33" s="864"/>
      <c r="AY33" s="864"/>
      <c r="AZ33" s="865" t="s">
        <v>591</v>
      </c>
      <c r="BA33" s="865"/>
      <c r="BB33" s="865"/>
      <c r="BC33" s="865"/>
      <c r="BD33" s="865"/>
      <c r="BE33" s="866" t="s">
        <v>418</v>
      </c>
      <c r="BF33" s="866"/>
      <c r="BG33" s="866"/>
      <c r="BH33" s="866"/>
      <c r="BI33" s="867"/>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419</v>
      </c>
      <c r="C34" s="817"/>
      <c r="D34" s="817"/>
      <c r="E34" s="817"/>
      <c r="F34" s="817"/>
      <c r="G34" s="817"/>
      <c r="H34" s="817"/>
      <c r="I34" s="817"/>
      <c r="J34" s="817"/>
      <c r="K34" s="817"/>
      <c r="L34" s="817"/>
      <c r="M34" s="817"/>
      <c r="N34" s="817"/>
      <c r="O34" s="817"/>
      <c r="P34" s="818"/>
      <c r="Q34" s="819">
        <v>182</v>
      </c>
      <c r="R34" s="820"/>
      <c r="S34" s="820"/>
      <c r="T34" s="820"/>
      <c r="U34" s="820"/>
      <c r="V34" s="820">
        <v>153</v>
      </c>
      <c r="W34" s="820"/>
      <c r="X34" s="820"/>
      <c r="Y34" s="820"/>
      <c r="Z34" s="820"/>
      <c r="AA34" s="820">
        <v>29</v>
      </c>
      <c r="AB34" s="820"/>
      <c r="AC34" s="820"/>
      <c r="AD34" s="820"/>
      <c r="AE34" s="821"/>
      <c r="AF34" s="822">
        <v>29</v>
      </c>
      <c r="AG34" s="823"/>
      <c r="AH34" s="823"/>
      <c r="AI34" s="823"/>
      <c r="AJ34" s="824"/>
      <c r="AK34" s="868">
        <v>124</v>
      </c>
      <c r="AL34" s="864"/>
      <c r="AM34" s="864"/>
      <c r="AN34" s="864"/>
      <c r="AO34" s="864"/>
      <c r="AP34" s="864">
        <v>61</v>
      </c>
      <c r="AQ34" s="864"/>
      <c r="AR34" s="864"/>
      <c r="AS34" s="864"/>
      <c r="AT34" s="864"/>
      <c r="AU34" s="864">
        <v>61</v>
      </c>
      <c r="AV34" s="864"/>
      <c r="AW34" s="864"/>
      <c r="AX34" s="864"/>
      <c r="AY34" s="864"/>
      <c r="AZ34" s="865" t="s">
        <v>591</v>
      </c>
      <c r="BA34" s="865"/>
      <c r="BB34" s="865"/>
      <c r="BC34" s="865"/>
      <c r="BD34" s="865"/>
      <c r="BE34" s="866" t="s">
        <v>420</v>
      </c>
      <c r="BF34" s="866"/>
      <c r="BG34" s="866"/>
      <c r="BH34" s="866"/>
      <c r="BI34" s="867"/>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421</v>
      </c>
      <c r="C35" s="817"/>
      <c r="D35" s="817"/>
      <c r="E35" s="817"/>
      <c r="F35" s="817"/>
      <c r="G35" s="817"/>
      <c r="H35" s="817"/>
      <c r="I35" s="817"/>
      <c r="J35" s="817"/>
      <c r="K35" s="817"/>
      <c r="L35" s="817"/>
      <c r="M35" s="817"/>
      <c r="N35" s="817"/>
      <c r="O35" s="817"/>
      <c r="P35" s="818"/>
      <c r="Q35" s="819">
        <v>993</v>
      </c>
      <c r="R35" s="820"/>
      <c r="S35" s="820"/>
      <c r="T35" s="820"/>
      <c r="U35" s="820"/>
      <c r="V35" s="820">
        <v>993</v>
      </c>
      <c r="W35" s="820"/>
      <c r="X35" s="820"/>
      <c r="Y35" s="820"/>
      <c r="Z35" s="820"/>
      <c r="AA35" s="820">
        <v>0</v>
      </c>
      <c r="AB35" s="820"/>
      <c r="AC35" s="820"/>
      <c r="AD35" s="820"/>
      <c r="AE35" s="821"/>
      <c r="AF35" s="822" t="s">
        <v>142</v>
      </c>
      <c r="AG35" s="823"/>
      <c r="AH35" s="823"/>
      <c r="AI35" s="823"/>
      <c r="AJ35" s="824"/>
      <c r="AK35" s="868">
        <v>240</v>
      </c>
      <c r="AL35" s="864"/>
      <c r="AM35" s="864"/>
      <c r="AN35" s="864"/>
      <c r="AO35" s="864"/>
      <c r="AP35" s="864">
        <v>2768</v>
      </c>
      <c r="AQ35" s="864"/>
      <c r="AR35" s="864"/>
      <c r="AS35" s="864"/>
      <c r="AT35" s="864"/>
      <c r="AU35" s="864" t="s">
        <v>591</v>
      </c>
      <c r="AV35" s="864"/>
      <c r="AW35" s="864"/>
      <c r="AX35" s="864"/>
      <c r="AY35" s="864"/>
      <c r="AZ35" s="865" t="s">
        <v>591</v>
      </c>
      <c r="BA35" s="865"/>
      <c r="BB35" s="865"/>
      <c r="BC35" s="865"/>
      <c r="BD35" s="865"/>
      <c r="BE35" s="866" t="s">
        <v>422</v>
      </c>
      <c r="BF35" s="866"/>
      <c r="BG35" s="866"/>
      <c r="BH35" s="866"/>
      <c r="BI35" s="867"/>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68"/>
      <c r="AL36" s="864"/>
      <c r="AM36" s="864"/>
      <c r="AN36" s="864"/>
      <c r="AO36" s="864"/>
      <c r="AP36" s="864"/>
      <c r="AQ36" s="864"/>
      <c r="AR36" s="864"/>
      <c r="AS36" s="864"/>
      <c r="AT36" s="864"/>
      <c r="AU36" s="864"/>
      <c r="AV36" s="864"/>
      <c r="AW36" s="864"/>
      <c r="AX36" s="864"/>
      <c r="AY36" s="864"/>
      <c r="AZ36" s="865"/>
      <c r="BA36" s="865"/>
      <c r="BB36" s="865"/>
      <c r="BC36" s="865"/>
      <c r="BD36" s="865"/>
      <c r="BE36" s="866"/>
      <c r="BF36" s="866"/>
      <c r="BG36" s="866"/>
      <c r="BH36" s="866"/>
      <c r="BI36" s="867"/>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68"/>
      <c r="AL37" s="864"/>
      <c r="AM37" s="864"/>
      <c r="AN37" s="864"/>
      <c r="AO37" s="864"/>
      <c r="AP37" s="864"/>
      <c r="AQ37" s="864"/>
      <c r="AR37" s="864"/>
      <c r="AS37" s="864"/>
      <c r="AT37" s="864"/>
      <c r="AU37" s="864"/>
      <c r="AV37" s="864"/>
      <c r="AW37" s="864"/>
      <c r="AX37" s="864"/>
      <c r="AY37" s="864"/>
      <c r="AZ37" s="865"/>
      <c r="BA37" s="865"/>
      <c r="BB37" s="865"/>
      <c r="BC37" s="865"/>
      <c r="BD37" s="865"/>
      <c r="BE37" s="866"/>
      <c r="BF37" s="866"/>
      <c r="BG37" s="866"/>
      <c r="BH37" s="866"/>
      <c r="BI37" s="867"/>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68"/>
      <c r="AL38" s="864"/>
      <c r="AM38" s="864"/>
      <c r="AN38" s="864"/>
      <c r="AO38" s="864"/>
      <c r="AP38" s="864"/>
      <c r="AQ38" s="864"/>
      <c r="AR38" s="864"/>
      <c r="AS38" s="864"/>
      <c r="AT38" s="864"/>
      <c r="AU38" s="864"/>
      <c r="AV38" s="864"/>
      <c r="AW38" s="864"/>
      <c r="AX38" s="864"/>
      <c r="AY38" s="864"/>
      <c r="AZ38" s="865"/>
      <c r="BA38" s="865"/>
      <c r="BB38" s="865"/>
      <c r="BC38" s="865"/>
      <c r="BD38" s="865"/>
      <c r="BE38" s="866"/>
      <c r="BF38" s="866"/>
      <c r="BG38" s="866"/>
      <c r="BH38" s="866"/>
      <c r="BI38" s="867"/>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68"/>
      <c r="AL39" s="864"/>
      <c r="AM39" s="864"/>
      <c r="AN39" s="864"/>
      <c r="AO39" s="864"/>
      <c r="AP39" s="864"/>
      <c r="AQ39" s="864"/>
      <c r="AR39" s="864"/>
      <c r="AS39" s="864"/>
      <c r="AT39" s="864"/>
      <c r="AU39" s="864"/>
      <c r="AV39" s="864"/>
      <c r="AW39" s="864"/>
      <c r="AX39" s="864"/>
      <c r="AY39" s="864"/>
      <c r="AZ39" s="865"/>
      <c r="BA39" s="865"/>
      <c r="BB39" s="865"/>
      <c r="BC39" s="865"/>
      <c r="BD39" s="865"/>
      <c r="BE39" s="866"/>
      <c r="BF39" s="866"/>
      <c r="BG39" s="866"/>
      <c r="BH39" s="866"/>
      <c r="BI39" s="867"/>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68"/>
      <c r="AL40" s="864"/>
      <c r="AM40" s="864"/>
      <c r="AN40" s="864"/>
      <c r="AO40" s="864"/>
      <c r="AP40" s="864"/>
      <c r="AQ40" s="864"/>
      <c r="AR40" s="864"/>
      <c r="AS40" s="864"/>
      <c r="AT40" s="864"/>
      <c r="AU40" s="864"/>
      <c r="AV40" s="864"/>
      <c r="AW40" s="864"/>
      <c r="AX40" s="864"/>
      <c r="AY40" s="864"/>
      <c r="AZ40" s="865"/>
      <c r="BA40" s="865"/>
      <c r="BB40" s="865"/>
      <c r="BC40" s="865"/>
      <c r="BD40" s="865"/>
      <c r="BE40" s="866"/>
      <c r="BF40" s="866"/>
      <c r="BG40" s="866"/>
      <c r="BH40" s="866"/>
      <c r="BI40" s="867"/>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68"/>
      <c r="AL41" s="864"/>
      <c r="AM41" s="864"/>
      <c r="AN41" s="864"/>
      <c r="AO41" s="864"/>
      <c r="AP41" s="864"/>
      <c r="AQ41" s="864"/>
      <c r="AR41" s="864"/>
      <c r="AS41" s="864"/>
      <c r="AT41" s="864"/>
      <c r="AU41" s="864"/>
      <c r="AV41" s="864"/>
      <c r="AW41" s="864"/>
      <c r="AX41" s="864"/>
      <c r="AY41" s="864"/>
      <c r="AZ41" s="865"/>
      <c r="BA41" s="865"/>
      <c r="BB41" s="865"/>
      <c r="BC41" s="865"/>
      <c r="BD41" s="865"/>
      <c r="BE41" s="866"/>
      <c r="BF41" s="866"/>
      <c r="BG41" s="866"/>
      <c r="BH41" s="866"/>
      <c r="BI41" s="867"/>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68"/>
      <c r="AL42" s="864"/>
      <c r="AM42" s="864"/>
      <c r="AN42" s="864"/>
      <c r="AO42" s="864"/>
      <c r="AP42" s="864"/>
      <c r="AQ42" s="864"/>
      <c r="AR42" s="864"/>
      <c r="AS42" s="864"/>
      <c r="AT42" s="864"/>
      <c r="AU42" s="864"/>
      <c r="AV42" s="864"/>
      <c r="AW42" s="864"/>
      <c r="AX42" s="864"/>
      <c r="AY42" s="864"/>
      <c r="AZ42" s="865"/>
      <c r="BA42" s="865"/>
      <c r="BB42" s="865"/>
      <c r="BC42" s="865"/>
      <c r="BD42" s="865"/>
      <c r="BE42" s="866"/>
      <c r="BF42" s="866"/>
      <c r="BG42" s="866"/>
      <c r="BH42" s="866"/>
      <c r="BI42" s="867"/>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68"/>
      <c r="AL43" s="864"/>
      <c r="AM43" s="864"/>
      <c r="AN43" s="864"/>
      <c r="AO43" s="864"/>
      <c r="AP43" s="864"/>
      <c r="AQ43" s="864"/>
      <c r="AR43" s="864"/>
      <c r="AS43" s="864"/>
      <c r="AT43" s="864"/>
      <c r="AU43" s="864"/>
      <c r="AV43" s="864"/>
      <c r="AW43" s="864"/>
      <c r="AX43" s="864"/>
      <c r="AY43" s="864"/>
      <c r="AZ43" s="865"/>
      <c r="BA43" s="865"/>
      <c r="BB43" s="865"/>
      <c r="BC43" s="865"/>
      <c r="BD43" s="865"/>
      <c r="BE43" s="866"/>
      <c r="BF43" s="866"/>
      <c r="BG43" s="866"/>
      <c r="BH43" s="866"/>
      <c r="BI43" s="867"/>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68"/>
      <c r="AL44" s="864"/>
      <c r="AM44" s="864"/>
      <c r="AN44" s="864"/>
      <c r="AO44" s="864"/>
      <c r="AP44" s="864"/>
      <c r="AQ44" s="864"/>
      <c r="AR44" s="864"/>
      <c r="AS44" s="864"/>
      <c r="AT44" s="864"/>
      <c r="AU44" s="864"/>
      <c r="AV44" s="864"/>
      <c r="AW44" s="864"/>
      <c r="AX44" s="864"/>
      <c r="AY44" s="864"/>
      <c r="AZ44" s="865"/>
      <c r="BA44" s="865"/>
      <c r="BB44" s="865"/>
      <c r="BC44" s="865"/>
      <c r="BD44" s="865"/>
      <c r="BE44" s="866"/>
      <c r="BF44" s="866"/>
      <c r="BG44" s="866"/>
      <c r="BH44" s="866"/>
      <c r="BI44" s="867"/>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68"/>
      <c r="AL45" s="864"/>
      <c r="AM45" s="864"/>
      <c r="AN45" s="864"/>
      <c r="AO45" s="864"/>
      <c r="AP45" s="864"/>
      <c r="AQ45" s="864"/>
      <c r="AR45" s="864"/>
      <c r="AS45" s="864"/>
      <c r="AT45" s="864"/>
      <c r="AU45" s="864"/>
      <c r="AV45" s="864"/>
      <c r="AW45" s="864"/>
      <c r="AX45" s="864"/>
      <c r="AY45" s="864"/>
      <c r="AZ45" s="865"/>
      <c r="BA45" s="865"/>
      <c r="BB45" s="865"/>
      <c r="BC45" s="865"/>
      <c r="BD45" s="865"/>
      <c r="BE45" s="866"/>
      <c r="BF45" s="866"/>
      <c r="BG45" s="866"/>
      <c r="BH45" s="866"/>
      <c r="BI45" s="867"/>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68"/>
      <c r="AL46" s="864"/>
      <c r="AM46" s="864"/>
      <c r="AN46" s="864"/>
      <c r="AO46" s="864"/>
      <c r="AP46" s="864"/>
      <c r="AQ46" s="864"/>
      <c r="AR46" s="864"/>
      <c r="AS46" s="864"/>
      <c r="AT46" s="864"/>
      <c r="AU46" s="864"/>
      <c r="AV46" s="864"/>
      <c r="AW46" s="864"/>
      <c r="AX46" s="864"/>
      <c r="AY46" s="864"/>
      <c r="AZ46" s="865"/>
      <c r="BA46" s="865"/>
      <c r="BB46" s="865"/>
      <c r="BC46" s="865"/>
      <c r="BD46" s="865"/>
      <c r="BE46" s="866"/>
      <c r="BF46" s="866"/>
      <c r="BG46" s="866"/>
      <c r="BH46" s="866"/>
      <c r="BI46" s="867"/>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68"/>
      <c r="AL47" s="864"/>
      <c r="AM47" s="864"/>
      <c r="AN47" s="864"/>
      <c r="AO47" s="864"/>
      <c r="AP47" s="864"/>
      <c r="AQ47" s="864"/>
      <c r="AR47" s="864"/>
      <c r="AS47" s="864"/>
      <c r="AT47" s="864"/>
      <c r="AU47" s="864"/>
      <c r="AV47" s="864"/>
      <c r="AW47" s="864"/>
      <c r="AX47" s="864"/>
      <c r="AY47" s="864"/>
      <c r="AZ47" s="865"/>
      <c r="BA47" s="865"/>
      <c r="BB47" s="865"/>
      <c r="BC47" s="865"/>
      <c r="BD47" s="865"/>
      <c r="BE47" s="866"/>
      <c r="BF47" s="866"/>
      <c r="BG47" s="866"/>
      <c r="BH47" s="866"/>
      <c r="BI47" s="867"/>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68"/>
      <c r="AL48" s="864"/>
      <c r="AM48" s="864"/>
      <c r="AN48" s="864"/>
      <c r="AO48" s="864"/>
      <c r="AP48" s="864"/>
      <c r="AQ48" s="864"/>
      <c r="AR48" s="864"/>
      <c r="AS48" s="864"/>
      <c r="AT48" s="864"/>
      <c r="AU48" s="864"/>
      <c r="AV48" s="864"/>
      <c r="AW48" s="864"/>
      <c r="AX48" s="864"/>
      <c r="AY48" s="864"/>
      <c r="AZ48" s="865"/>
      <c r="BA48" s="865"/>
      <c r="BB48" s="865"/>
      <c r="BC48" s="865"/>
      <c r="BD48" s="865"/>
      <c r="BE48" s="866"/>
      <c r="BF48" s="866"/>
      <c r="BG48" s="866"/>
      <c r="BH48" s="866"/>
      <c r="BI48" s="867"/>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68"/>
      <c r="AL49" s="864"/>
      <c r="AM49" s="864"/>
      <c r="AN49" s="864"/>
      <c r="AO49" s="864"/>
      <c r="AP49" s="864"/>
      <c r="AQ49" s="864"/>
      <c r="AR49" s="864"/>
      <c r="AS49" s="864"/>
      <c r="AT49" s="864"/>
      <c r="AU49" s="864"/>
      <c r="AV49" s="864"/>
      <c r="AW49" s="864"/>
      <c r="AX49" s="864"/>
      <c r="AY49" s="864"/>
      <c r="AZ49" s="865"/>
      <c r="BA49" s="865"/>
      <c r="BB49" s="865"/>
      <c r="BC49" s="865"/>
      <c r="BD49" s="865"/>
      <c r="BE49" s="866"/>
      <c r="BF49" s="866"/>
      <c r="BG49" s="866"/>
      <c r="BH49" s="866"/>
      <c r="BI49" s="867"/>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69"/>
      <c r="R50" s="870"/>
      <c r="S50" s="870"/>
      <c r="T50" s="870"/>
      <c r="U50" s="870"/>
      <c r="V50" s="870"/>
      <c r="W50" s="870"/>
      <c r="X50" s="870"/>
      <c r="Y50" s="870"/>
      <c r="Z50" s="870"/>
      <c r="AA50" s="870"/>
      <c r="AB50" s="870"/>
      <c r="AC50" s="870"/>
      <c r="AD50" s="870"/>
      <c r="AE50" s="871"/>
      <c r="AF50" s="822"/>
      <c r="AG50" s="823"/>
      <c r="AH50" s="823"/>
      <c r="AI50" s="823"/>
      <c r="AJ50" s="824"/>
      <c r="AK50" s="873"/>
      <c r="AL50" s="870"/>
      <c r="AM50" s="870"/>
      <c r="AN50" s="870"/>
      <c r="AO50" s="870"/>
      <c r="AP50" s="870"/>
      <c r="AQ50" s="870"/>
      <c r="AR50" s="870"/>
      <c r="AS50" s="870"/>
      <c r="AT50" s="870"/>
      <c r="AU50" s="870"/>
      <c r="AV50" s="870"/>
      <c r="AW50" s="870"/>
      <c r="AX50" s="870"/>
      <c r="AY50" s="870"/>
      <c r="AZ50" s="872"/>
      <c r="BA50" s="872"/>
      <c r="BB50" s="872"/>
      <c r="BC50" s="872"/>
      <c r="BD50" s="872"/>
      <c r="BE50" s="866"/>
      <c r="BF50" s="866"/>
      <c r="BG50" s="866"/>
      <c r="BH50" s="866"/>
      <c r="BI50" s="867"/>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69"/>
      <c r="R51" s="870"/>
      <c r="S51" s="870"/>
      <c r="T51" s="870"/>
      <c r="U51" s="870"/>
      <c r="V51" s="870"/>
      <c r="W51" s="870"/>
      <c r="X51" s="870"/>
      <c r="Y51" s="870"/>
      <c r="Z51" s="870"/>
      <c r="AA51" s="870"/>
      <c r="AB51" s="870"/>
      <c r="AC51" s="870"/>
      <c r="AD51" s="870"/>
      <c r="AE51" s="871"/>
      <c r="AF51" s="822"/>
      <c r="AG51" s="823"/>
      <c r="AH51" s="823"/>
      <c r="AI51" s="823"/>
      <c r="AJ51" s="824"/>
      <c r="AK51" s="873"/>
      <c r="AL51" s="870"/>
      <c r="AM51" s="870"/>
      <c r="AN51" s="870"/>
      <c r="AO51" s="870"/>
      <c r="AP51" s="870"/>
      <c r="AQ51" s="870"/>
      <c r="AR51" s="870"/>
      <c r="AS51" s="870"/>
      <c r="AT51" s="870"/>
      <c r="AU51" s="870"/>
      <c r="AV51" s="870"/>
      <c r="AW51" s="870"/>
      <c r="AX51" s="870"/>
      <c r="AY51" s="870"/>
      <c r="AZ51" s="872"/>
      <c r="BA51" s="872"/>
      <c r="BB51" s="872"/>
      <c r="BC51" s="872"/>
      <c r="BD51" s="872"/>
      <c r="BE51" s="866"/>
      <c r="BF51" s="866"/>
      <c r="BG51" s="866"/>
      <c r="BH51" s="866"/>
      <c r="BI51" s="867"/>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69"/>
      <c r="R52" s="870"/>
      <c r="S52" s="870"/>
      <c r="T52" s="870"/>
      <c r="U52" s="870"/>
      <c r="V52" s="870"/>
      <c r="W52" s="870"/>
      <c r="X52" s="870"/>
      <c r="Y52" s="870"/>
      <c r="Z52" s="870"/>
      <c r="AA52" s="870"/>
      <c r="AB52" s="870"/>
      <c r="AC52" s="870"/>
      <c r="AD52" s="870"/>
      <c r="AE52" s="871"/>
      <c r="AF52" s="822"/>
      <c r="AG52" s="823"/>
      <c r="AH52" s="823"/>
      <c r="AI52" s="823"/>
      <c r="AJ52" s="824"/>
      <c r="AK52" s="873"/>
      <c r="AL52" s="870"/>
      <c r="AM52" s="870"/>
      <c r="AN52" s="870"/>
      <c r="AO52" s="870"/>
      <c r="AP52" s="870"/>
      <c r="AQ52" s="870"/>
      <c r="AR52" s="870"/>
      <c r="AS52" s="870"/>
      <c r="AT52" s="870"/>
      <c r="AU52" s="870"/>
      <c r="AV52" s="870"/>
      <c r="AW52" s="870"/>
      <c r="AX52" s="870"/>
      <c r="AY52" s="870"/>
      <c r="AZ52" s="872"/>
      <c r="BA52" s="872"/>
      <c r="BB52" s="872"/>
      <c r="BC52" s="872"/>
      <c r="BD52" s="872"/>
      <c r="BE52" s="866"/>
      <c r="BF52" s="866"/>
      <c r="BG52" s="866"/>
      <c r="BH52" s="866"/>
      <c r="BI52" s="867"/>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69"/>
      <c r="R53" s="870"/>
      <c r="S53" s="870"/>
      <c r="T53" s="870"/>
      <c r="U53" s="870"/>
      <c r="V53" s="870"/>
      <c r="W53" s="870"/>
      <c r="X53" s="870"/>
      <c r="Y53" s="870"/>
      <c r="Z53" s="870"/>
      <c r="AA53" s="870"/>
      <c r="AB53" s="870"/>
      <c r="AC53" s="870"/>
      <c r="AD53" s="870"/>
      <c r="AE53" s="871"/>
      <c r="AF53" s="822"/>
      <c r="AG53" s="823"/>
      <c r="AH53" s="823"/>
      <c r="AI53" s="823"/>
      <c r="AJ53" s="824"/>
      <c r="AK53" s="873"/>
      <c r="AL53" s="870"/>
      <c r="AM53" s="870"/>
      <c r="AN53" s="870"/>
      <c r="AO53" s="870"/>
      <c r="AP53" s="870"/>
      <c r="AQ53" s="870"/>
      <c r="AR53" s="870"/>
      <c r="AS53" s="870"/>
      <c r="AT53" s="870"/>
      <c r="AU53" s="870"/>
      <c r="AV53" s="870"/>
      <c r="AW53" s="870"/>
      <c r="AX53" s="870"/>
      <c r="AY53" s="870"/>
      <c r="AZ53" s="872"/>
      <c r="BA53" s="872"/>
      <c r="BB53" s="872"/>
      <c r="BC53" s="872"/>
      <c r="BD53" s="872"/>
      <c r="BE53" s="866"/>
      <c r="BF53" s="866"/>
      <c r="BG53" s="866"/>
      <c r="BH53" s="866"/>
      <c r="BI53" s="867"/>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69"/>
      <c r="R54" s="870"/>
      <c r="S54" s="870"/>
      <c r="T54" s="870"/>
      <c r="U54" s="870"/>
      <c r="V54" s="870"/>
      <c r="W54" s="870"/>
      <c r="X54" s="870"/>
      <c r="Y54" s="870"/>
      <c r="Z54" s="870"/>
      <c r="AA54" s="870"/>
      <c r="AB54" s="870"/>
      <c r="AC54" s="870"/>
      <c r="AD54" s="870"/>
      <c r="AE54" s="871"/>
      <c r="AF54" s="822"/>
      <c r="AG54" s="823"/>
      <c r="AH54" s="823"/>
      <c r="AI54" s="823"/>
      <c r="AJ54" s="824"/>
      <c r="AK54" s="873"/>
      <c r="AL54" s="870"/>
      <c r="AM54" s="870"/>
      <c r="AN54" s="870"/>
      <c r="AO54" s="870"/>
      <c r="AP54" s="870"/>
      <c r="AQ54" s="870"/>
      <c r="AR54" s="870"/>
      <c r="AS54" s="870"/>
      <c r="AT54" s="870"/>
      <c r="AU54" s="870"/>
      <c r="AV54" s="870"/>
      <c r="AW54" s="870"/>
      <c r="AX54" s="870"/>
      <c r="AY54" s="870"/>
      <c r="AZ54" s="872"/>
      <c r="BA54" s="872"/>
      <c r="BB54" s="872"/>
      <c r="BC54" s="872"/>
      <c r="BD54" s="872"/>
      <c r="BE54" s="866"/>
      <c r="BF54" s="866"/>
      <c r="BG54" s="866"/>
      <c r="BH54" s="866"/>
      <c r="BI54" s="867"/>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69"/>
      <c r="R55" s="870"/>
      <c r="S55" s="870"/>
      <c r="T55" s="870"/>
      <c r="U55" s="870"/>
      <c r="V55" s="870"/>
      <c r="W55" s="870"/>
      <c r="X55" s="870"/>
      <c r="Y55" s="870"/>
      <c r="Z55" s="870"/>
      <c r="AA55" s="870"/>
      <c r="AB55" s="870"/>
      <c r="AC55" s="870"/>
      <c r="AD55" s="870"/>
      <c r="AE55" s="871"/>
      <c r="AF55" s="822"/>
      <c r="AG55" s="823"/>
      <c r="AH55" s="823"/>
      <c r="AI55" s="823"/>
      <c r="AJ55" s="824"/>
      <c r="AK55" s="873"/>
      <c r="AL55" s="870"/>
      <c r="AM55" s="870"/>
      <c r="AN55" s="870"/>
      <c r="AO55" s="870"/>
      <c r="AP55" s="870"/>
      <c r="AQ55" s="870"/>
      <c r="AR55" s="870"/>
      <c r="AS55" s="870"/>
      <c r="AT55" s="870"/>
      <c r="AU55" s="870"/>
      <c r="AV55" s="870"/>
      <c r="AW55" s="870"/>
      <c r="AX55" s="870"/>
      <c r="AY55" s="870"/>
      <c r="AZ55" s="872"/>
      <c r="BA55" s="872"/>
      <c r="BB55" s="872"/>
      <c r="BC55" s="872"/>
      <c r="BD55" s="872"/>
      <c r="BE55" s="866"/>
      <c r="BF55" s="866"/>
      <c r="BG55" s="866"/>
      <c r="BH55" s="866"/>
      <c r="BI55" s="867"/>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69"/>
      <c r="R56" s="870"/>
      <c r="S56" s="870"/>
      <c r="T56" s="870"/>
      <c r="U56" s="870"/>
      <c r="V56" s="870"/>
      <c r="W56" s="870"/>
      <c r="X56" s="870"/>
      <c r="Y56" s="870"/>
      <c r="Z56" s="870"/>
      <c r="AA56" s="870"/>
      <c r="AB56" s="870"/>
      <c r="AC56" s="870"/>
      <c r="AD56" s="870"/>
      <c r="AE56" s="871"/>
      <c r="AF56" s="822"/>
      <c r="AG56" s="823"/>
      <c r="AH56" s="823"/>
      <c r="AI56" s="823"/>
      <c r="AJ56" s="824"/>
      <c r="AK56" s="873"/>
      <c r="AL56" s="870"/>
      <c r="AM56" s="870"/>
      <c r="AN56" s="870"/>
      <c r="AO56" s="870"/>
      <c r="AP56" s="870"/>
      <c r="AQ56" s="870"/>
      <c r="AR56" s="870"/>
      <c r="AS56" s="870"/>
      <c r="AT56" s="870"/>
      <c r="AU56" s="870"/>
      <c r="AV56" s="870"/>
      <c r="AW56" s="870"/>
      <c r="AX56" s="870"/>
      <c r="AY56" s="870"/>
      <c r="AZ56" s="872"/>
      <c r="BA56" s="872"/>
      <c r="BB56" s="872"/>
      <c r="BC56" s="872"/>
      <c r="BD56" s="872"/>
      <c r="BE56" s="866"/>
      <c r="BF56" s="866"/>
      <c r="BG56" s="866"/>
      <c r="BH56" s="866"/>
      <c r="BI56" s="867"/>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69"/>
      <c r="R57" s="870"/>
      <c r="S57" s="870"/>
      <c r="T57" s="870"/>
      <c r="U57" s="870"/>
      <c r="V57" s="870"/>
      <c r="W57" s="870"/>
      <c r="X57" s="870"/>
      <c r="Y57" s="870"/>
      <c r="Z57" s="870"/>
      <c r="AA57" s="870"/>
      <c r="AB57" s="870"/>
      <c r="AC57" s="870"/>
      <c r="AD57" s="870"/>
      <c r="AE57" s="871"/>
      <c r="AF57" s="822"/>
      <c r="AG57" s="823"/>
      <c r="AH57" s="823"/>
      <c r="AI57" s="823"/>
      <c r="AJ57" s="824"/>
      <c r="AK57" s="873"/>
      <c r="AL57" s="870"/>
      <c r="AM57" s="870"/>
      <c r="AN57" s="870"/>
      <c r="AO57" s="870"/>
      <c r="AP57" s="870"/>
      <c r="AQ57" s="870"/>
      <c r="AR57" s="870"/>
      <c r="AS57" s="870"/>
      <c r="AT57" s="870"/>
      <c r="AU57" s="870"/>
      <c r="AV57" s="870"/>
      <c r="AW57" s="870"/>
      <c r="AX57" s="870"/>
      <c r="AY57" s="870"/>
      <c r="AZ57" s="872"/>
      <c r="BA57" s="872"/>
      <c r="BB57" s="872"/>
      <c r="BC57" s="872"/>
      <c r="BD57" s="872"/>
      <c r="BE57" s="866"/>
      <c r="BF57" s="866"/>
      <c r="BG57" s="866"/>
      <c r="BH57" s="866"/>
      <c r="BI57" s="867"/>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69"/>
      <c r="R58" s="870"/>
      <c r="S58" s="870"/>
      <c r="T58" s="870"/>
      <c r="U58" s="870"/>
      <c r="V58" s="870"/>
      <c r="W58" s="870"/>
      <c r="X58" s="870"/>
      <c r="Y58" s="870"/>
      <c r="Z58" s="870"/>
      <c r="AA58" s="870"/>
      <c r="AB58" s="870"/>
      <c r="AC58" s="870"/>
      <c r="AD58" s="870"/>
      <c r="AE58" s="871"/>
      <c r="AF58" s="822"/>
      <c r="AG58" s="823"/>
      <c r="AH58" s="823"/>
      <c r="AI58" s="823"/>
      <c r="AJ58" s="824"/>
      <c r="AK58" s="873"/>
      <c r="AL58" s="870"/>
      <c r="AM58" s="870"/>
      <c r="AN58" s="870"/>
      <c r="AO58" s="870"/>
      <c r="AP58" s="870"/>
      <c r="AQ58" s="870"/>
      <c r="AR58" s="870"/>
      <c r="AS58" s="870"/>
      <c r="AT58" s="870"/>
      <c r="AU58" s="870"/>
      <c r="AV58" s="870"/>
      <c r="AW58" s="870"/>
      <c r="AX58" s="870"/>
      <c r="AY58" s="870"/>
      <c r="AZ58" s="872"/>
      <c r="BA58" s="872"/>
      <c r="BB58" s="872"/>
      <c r="BC58" s="872"/>
      <c r="BD58" s="872"/>
      <c r="BE58" s="866"/>
      <c r="BF58" s="866"/>
      <c r="BG58" s="866"/>
      <c r="BH58" s="866"/>
      <c r="BI58" s="867"/>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69"/>
      <c r="R59" s="870"/>
      <c r="S59" s="870"/>
      <c r="T59" s="870"/>
      <c r="U59" s="870"/>
      <c r="V59" s="870"/>
      <c r="W59" s="870"/>
      <c r="X59" s="870"/>
      <c r="Y59" s="870"/>
      <c r="Z59" s="870"/>
      <c r="AA59" s="870"/>
      <c r="AB59" s="870"/>
      <c r="AC59" s="870"/>
      <c r="AD59" s="870"/>
      <c r="AE59" s="871"/>
      <c r="AF59" s="822"/>
      <c r="AG59" s="823"/>
      <c r="AH59" s="823"/>
      <c r="AI59" s="823"/>
      <c r="AJ59" s="824"/>
      <c r="AK59" s="873"/>
      <c r="AL59" s="870"/>
      <c r="AM59" s="870"/>
      <c r="AN59" s="870"/>
      <c r="AO59" s="870"/>
      <c r="AP59" s="870"/>
      <c r="AQ59" s="870"/>
      <c r="AR59" s="870"/>
      <c r="AS59" s="870"/>
      <c r="AT59" s="870"/>
      <c r="AU59" s="870"/>
      <c r="AV59" s="870"/>
      <c r="AW59" s="870"/>
      <c r="AX59" s="870"/>
      <c r="AY59" s="870"/>
      <c r="AZ59" s="872"/>
      <c r="BA59" s="872"/>
      <c r="BB59" s="872"/>
      <c r="BC59" s="872"/>
      <c r="BD59" s="872"/>
      <c r="BE59" s="866"/>
      <c r="BF59" s="866"/>
      <c r="BG59" s="866"/>
      <c r="BH59" s="866"/>
      <c r="BI59" s="867"/>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69"/>
      <c r="R60" s="870"/>
      <c r="S60" s="870"/>
      <c r="T60" s="870"/>
      <c r="U60" s="870"/>
      <c r="V60" s="870"/>
      <c r="W60" s="870"/>
      <c r="X60" s="870"/>
      <c r="Y60" s="870"/>
      <c r="Z60" s="870"/>
      <c r="AA60" s="870"/>
      <c r="AB60" s="870"/>
      <c r="AC60" s="870"/>
      <c r="AD60" s="870"/>
      <c r="AE60" s="871"/>
      <c r="AF60" s="822"/>
      <c r="AG60" s="823"/>
      <c r="AH60" s="823"/>
      <c r="AI60" s="823"/>
      <c r="AJ60" s="824"/>
      <c r="AK60" s="873"/>
      <c r="AL60" s="870"/>
      <c r="AM60" s="870"/>
      <c r="AN60" s="870"/>
      <c r="AO60" s="870"/>
      <c r="AP60" s="870"/>
      <c r="AQ60" s="870"/>
      <c r="AR60" s="870"/>
      <c r="AS60" s="870"/>
      <c r="AT60" s="870"/>
      <c r="AU60" s="870"/>
      <c r="AV60" s="870"/>
      <c r="AW60" s="870"/>
      <c r="AX60" s="870"/>
      <c r="AY60" s="870"/>
      <c r="AZ60" s="872"/>
      <c r="BA60" s="872"/>
      <c r="BB60" s="872"/>
      <c r="BC60" s="872"/>
      <c r="BD60" s="872"/>
      <c r="BE60" s="866"/>
      <c r="BF60" s="866"/>
      <c r="BG60" s="866"/>
      <c r="BH60" s="866"/>
      <c r="BI60" s="867"/>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69"/>
      <c r="R61" s="870"/>
      <c r="S61" s="870"/>
      <c r="T61" s="870"/>
      <c r="U61" s="870"/>
      <c r="V61" s="870"/>
      <c r="W61" s="870"/>
      <c r="X61" s="870"/>
      <c r="Y61" s="870"/>
      <c r="Z61" s="870"/>
      <c r="AA61" s="870"/>
      <c r="AB61" s="870"/>
      <c r="AC61" s="870"/>
      <c r="AD61" s="870"/>
      <c r="AE61" s="871"/>
      <c r="AF61" s="822"/>
      <c r="AG61" s="823"/>
      <c r="AH61" s="823"/>
      <c r="AI61" s="823"/>
      <c r="AJ61" s="824"/>
      <c r="AK61" s="873"/>
      <c r="AL61" s="870"/>
      <c r="AM61" s="870"/>
      <c r="AN61" s="870"/>
      <c r="AO61" s="870"/>
      <c r="AP61" s="870"/>
      <c r="AQ61" s="870"/>
      <c r="AR61" s="870"/>
      <c r="AS61" s="870"/>
      <c r="AT61" s="870"/>
      <c r="AU61" s="870"/>
      <c r="AV61" s="870"/>
      <c r="AW61" s="870"/>
      <c r="AX61" s="870"/>
      <c r="AY61" s="870"/>
      <c r="AZ61" s="872"/>
      <c r="BA61" s="872"/>
      <c r="BB61" s="872"/>
      <c r="BC61" s="872"/>
      <c r="BD61" s="872"/>
      <c r="BE61" s="866"/>
      <c r="BF61" s="866"/>
      <c r="BG61" s="866"/>
      <c r="BH61" s="866"/>
      <c r="BI61" s="867"/>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69"/>
      <c r="R62" s="870"/>
      <c r="S62" s="870"/>
      <c r="T62" s="870"/>
      <c r="U62" s="870"/>
      <c r="V62" s="870"/>
      <c r="W62" s="870"/>
      <c r="X62" s="870"/>
      <c r="Y62" s="870"/>
      <c r="Z62" s="870"/>
      <c r="AA62" s="870"/>
      <c r="AB62" s="870"/>
      <c r="AC62" s="870"/>
      <c r="AD62" s="870"/>
      <c r="AE62" s="871"/>
      <c r="AF62" s="822"/>
      <c r="AG62" s="823"/>
      <c r="AH62" s="823"/>
      <c r="AI62" s="823"/>
      <c r="AJ62" s="824"/>
      <c r="AK62" s="873"/>
      <c r="AL62" s="870"/>
      <c r="AM62" s="870"/>
      <c r="AN62" s="870"/>
      <c r="AO62" s="870"/>
      <c r="AP62" s="870"/>
      <c r="AQ62" s="870"/>
      <c r="AR62" s="870"/>
      <c r="AS62" s="870"/>
      <c r="AT62" s="870"/>
      <c r="AU62" s="870"/>
      <c r="AV62" s="870"/>
      <c r="AW62" s="870"/>
      <c r="AX62" s="870"/>
      <c r="AY62" s="870"/>
      <c r="AZ62" s="872"/>
      <c r="BA62" s="872"/>
      <c r="BB62" s="872"/>
      <c r="BC62" s="872"/>
      <c r="BD62" s="872"/>
      <c r="BE62" s="866"/>
      <c r="BF62" s="866"/>
      <c r="BG62" s="866"/>
      <c r="BH62" s="866"/>
      <c r="BI62" s="867"/>
      <c r="BJ62" s="881" t="s">
        <v>423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399</v>
      </c>
      <c r="B63" s="825" t="s">
        <v>424</v>
      </c>
      <c r="C63" s="826"/>
      <c r="D63" s="826"/>
      <c r="E63" s="826"/>
      <c r="F63" s="826"/>
      <c r="G63" s="826"/>
      <c r="H63" s="826"/>
      <c r="I63" s="826"/>
      <c r="J63" s="826"/>
      <c r="K63" s="826"/>
      <c r="L63" s="826"/>
      <c r="M63" s="826"/>
      <c r="N63" s="826"/>
      <c r="O63" s="826"/>
      <c r="P63" s="827"/>
      <c r="Q63" s="874"/>
      <c r="R63" s="875"/>
      <c r="S63" s="875"/>
      <c r="T63" s="875"/>
      <c r="U63" s="875"/>
      <c r="V63" s="875"/>
      <c r="W63" s="875"/>
      <c r="X63" s="875"/>
      <c r="Y63" s="875"/>
      <c r="Z63" s="875"/>
      <c r="AA63" s="875"/>
      <c r="AB63" s="875"/>
      <c r="AC63" s="875"/>
      <c r="AD63" s="875"/>
      <c r="AE63" s="876"/>
      <c r="AF63" s="877">
        <v>4024</v>
      </c>
      <c r="AG63" s="878"/>
      <c r="AH63" s="878"/>
      <c r="AI63" s="878"/>
      <c r="AJ63" s="879"/>
      <c r="AK63" s="880"/>
      <c r="AL63" s="875"/>
      <c r="AM63" s="875"/>
      <c r="AN63" s="875"/>
      <c r="AO63" s="875"/>
      <c r="AP63" s="878">
        <f>SUM(AP28:AT35)</f>
        <v>13555</v>
      </c>
      <c r="AQ63" s="878"/>
      <c r="AR63" s="878"/>
      <c r="AS63" s="878"/>
      <c r="AT63" s="878"/>
      <c r="AU63" s="878">
        <f>SUM(AU28:AY35)</f>
        <v>8204</v>
      </c>
      <c r="AV63" s="878"/>
      <c r="AW63" s="878"/>
      <c r="AX63" s="878"/>
      <c r="AY63" s="878"/>
      <c r="AZ63" s="882"/>
      <c r="BA63" s="882"/>
      <c r="BB63" s="882"/>
      <c r="BC63" s="882"/>
      <c r="BD63" s="882"/>
      <c r="BE63" s="883"/>
      <c r="BF63" s="883"/>
      <c r="BG63" s="883"/>
      <c r="BH63" s="883"/>
      <c r="BI63" s="884"/>
      <c r="BJ63" s="885" t="s">
        <v>142</v>
      </c>
      <c r="BK63" s="886"/>
      <c r="BL63" s="886"/>
      <c r="BM63" s="886"/>
      <c r="BN63" s="887"/>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426</v>
      </c>
      <c r="B66" s="764"/>
      <c r="C66" s="764"/>
      <c r="D66" s="764"/>
      <c r="E66" s="764"/>
      <c r="F66" s="764"/>
      <c r="G66" s="764"/>
      <c r="H66" s="764"/>
      <c r="I66" s="764"/>
      <c r="J66" s="764"/>
      <c r="K66" s="764"/>
      <c r="L66" s="764"/>
      <c r="M66" s="764"/>
      <c r="N66" s="764"/>
      <c r="O66" s="764"/>
      <c r="P66" s="765"/>
      <c r="Q66" s="769" t="s">
        <v>427</v>
      </c>
      <c r="R66" s="770"/>
      <c r="S66" s="770"/>
      <c r="T66" s="770"/>
      <c r="U66" s="771"/>
      <c r="V66" s="769" t="s">
        <v>404</v>
      </c>
      <c r="W66" s="770"/>
      <c r="X66" s="770"/>
      <c r="Y66" s="770"/>
      <c r="Z66" s="771"/>
      <c r="AA66" s="769" t="s">
        <v>405</v>
      </c>
      <c r="AB66" s="770"/>
      <c r="AC66" s="770"/>
      <c r="AD66" s="770"/>
      <c r="AE66" s="771"/>
      <c r="AF66" s="888" t="s">
        <v>428</v>
      </c>
      <c r="AG66" s="851"/>
      <c r="AH66" s="851"/>
      <c r="AI66" s="851"/>
      <c r="AJ66" s="889"/>
      <c r="AK66" s="769" t="s">
        <v>429</v>
      </c>
      <c r="AL66" s="764"/>
      <c r="AM66" s="764"/>
      <c r="AN66" s="764"/>
      <c r="AO66" s="765"/>
      <c r="AP66" s="769" t="s">
        <v>430</v>
      </c>
      <c r="AQ66" s="770"/>
      <c r="AR66" s="770"/>
      <c r="AS66" s="770"/>
      <c r="AT66" s="771"/>
      <c r="AU66" s="769" t="s">
        <v>431</v>
      </c>
      <c r="AV66" s="770"/>
      <c r="AW66" s="770"/>
      <c r="AX66" s="770"/>
      <c r="AY66" s="771"/>
      <c r="AZ66" s="769" t="s">
        <v>385</v>
      </c>
      <c r="BA66" s="770"/>
      <c r="BB66" s="770"/>
      <c r="BC66" s="770"/>
      <c r="BD66" s="776"/>
      <c r="BE66" s="241"/>
      <c r="BF66" s="241"/>
      <c r="BG66" s="241"/>
      <c r="BH66" s="241"/>
      <c r="BI66" s="241"/>
      <c r="BJ66" s="241"/>
      <c r="BK66" s="241"/>
      <c r="BL66" s="241"/>
      <c r="BM66" s="241"/>
      <c r="BN66" s="241"/>
      <c r="BO66" s="241"/>
      <c r="BP66" s="241"/>
      <c r="BQ66" s="238">
        <v>60</v>
      </c>
      <c r="BR66" s="243"/>
      <c r="BS66" s="893"/>
      <c r="BT66" s="894"/>
      <c r="BU66" s="894"/>
      <c r="BV66" s="894"/>
      <c r="BW66" s="894"/>
      <c r="BX66" s="894"/>
      <c r="BY66" s="894"/>
      <c r="BZ66" s="894"/>
      <c r="CA66" s="894"/>
      <c r="CB66" s="894"/>
      <c r="CC66" s="894"/>
      <c r="CD66" s="894"/>
      <c r="CE66" s="894"/>
      <c r="CF66" s="894"/>
      <c r="CG66" s="899"/>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5"/>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0"/>
      <c r="AG67" s="854"/>
      <c r="AH67" s="854"/>
      <c r="AI67" s="854"/>
      <c r="AJ67" s="891"/>
      <c r="AK67" s="892"/>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3"/>
      <c r="BT67" s="894"/>
      <c r="BU67" s="894"/>
      <c r="BV67" s="894"/>
      <c r="BW67" s="894"/>
      <c r="BX67" s="894"/>
      <c r="BY67" s="894"/>
      <c r="BZ67" s="894"/>
      <c r="CA67" s="894"/>
      <c r="CB67" s="894"/>
      <c r="CC67" s="894"/>
      <c r="CD67" s="894"/>
      <c r="CE67" s="894"/>
      <c r="CF67" s="894"/>
      <c r="CG67" s="899"/>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5"/>
      <c r="EA67" s="230"/>
    </row>
    <row r="68" spans="1:131" ht="26.25" customHeight="1" thickTop="1" x14ac:dyDescent="0.15">
      <c r="A68" s="236">
        <v>1</v>
      </c>
      <c r="B68" s="901" t="s">
        <v>592</v>
      </c>
      <c r="C68" s="902"/>
      <c r="D68" s="902"/>
      <c r="E68" s="902"/>
      <c r="F68" s="902"/>
      <c r="G68" s="902"/>
      <c r="H68" s="902"/>
      <c r="I68" s="902"/>
      <c r="J68" s="902"/>
      <c r="K68" s="902"/>
      <c r="L68" s="902"/>
      <c r="M68" s="902"/>
      <c r="N68" s="902"/>
      <c r="O68" s="902"/>
      <c r="P68" s="903"/>
      <c r="Q68" s="904">
        <v>3471</v>
      </c>
      <c r="R68" s="900"/>
      <c r="S68" s="900"/>
      <c r="T68" s="900"/>
      <c r="U68" s="900"/>
      <c r="V68" s="900">
        <v>3339</v>
      </c>
      <c r="W68" s="900"/>
      <c r="X68" s="900"/>
      <c r="Y68" s="900"/>
      <c r="Z68" s="900"/>
      <c r="AA68" s="900">
        <v>131</v>
      </c>
      <c r="AB68" s="900"/>
      <c r="AC68" s="900"/>
      <c r="AD68" s="900"/>
      <c r="AE68" s="900"/>
      <c r="AF68" s="900">
        <v>113</v>
      </c>
      <c r="AG68" s="900"/>
      <c r="AH68" s="900"/>
      <c r="AI68" s="900"/>
      <c r="AJ68" s="900"/>
      <c r="AK68" s="900">
        <v>48</v>
      </c>
      <c r="AL68" s="900"/>
      <c r="AM68" s="900"/>
      <c r="AN68" s="900"/>
      <c r="AO68" s="900"/>
      <c r="AP68" s="900">
        <v>2792</v>
      </c>
      <c r="AQ68" s="900"/>
      <c r="AR68" s="900"/>
      <c r="AS68" s="900"/>
      <c r="AT68" s="900"/>
      <c r="AU68" s="900">
        <v>1212</v>
      </c>
      <c r="AV68" s="900"/>
      <c r="AW68" s="900"/>
      <c r="AX68" s="900"/>
      <c r="AY68" s="900"/>
      <c r="AZ68" s="796" t="s">
        <v>607</v>
      </c>
      <c r="BA68" s="796"/>
      <c r="BB68" s="796"/>
      <c r="BC68" s="796"/>
      <c r="BD68" s="797"/>
      <c r="BE68" s="241"/>
      <c r="BF68" s="241"/>
      <c r="BG68" s="241"/>
      <c r="BH68" s="241"/>
      <c r="BI68" s="241"/>
      <c r="BJ68" s="241"/>
      <c r="BK68" s="241"/>
      <c r="BL68" s="241"/>
      <c r="BM68" s="241"/>
      <c r="BN68" s="241"/>
      <c r="BO68" s="241"/>
      <c r="BP68" s="241"/>
      <c r="BQ68" s="238">
        <v>62</v>
      </c>
      <c r="BR68" s="243"/>
      <c r="BS68" s="893"/>
      <c r="BT68" s="894"/>
      <c r="BU68" s="894"/>
      <c r="BV68" s="894"/>
      <c r="BW68" s="894"/>
      <c r="BX68" s="894"/>
      <c r="BY68" s="894"/>
      <c r="BZ68" s="894"/>
      <c r="CA68" s="894"/>
      <c r="CB68" s="894"/>
      <c r="CC68" s="894"/>
      <c r="CD68" s="894"/>
      <c r="CE68" s="894"/>
      <c r="CF68" s="894"/>
      <c r="CG68" s="899"/>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5"/>
      <c r="EA68" s="230"/>
    </row>
    <row r="69" spans="1:131" ht="26.25" customHeight="1" x14ac:dyDescent="0.15">
      <c r="A69" s="238">
        <v>2</v>
      </c>
      <c r="B69" s="905" t="s">
        <v>593</v>
      </c>
      <c r="C69" s="906"/>
      <c r="D69" s="906"/>
      <c r="E69" s="906"/>
      <c r="F69" s="906"/>
      <c r="G69" s="906"/>
      <c r="H69" s="906"/>
      <c r="I69" s="906"/>
      <c r="J69" s="906"/>
      <c r="K69" s="906"/>
      <c r="L69" s="906"/>
      <c r="M69" s="906"/>
      <c r="N69" s="906"/>
      <c r="O69" s="906"/>
      <c r="P69" s="907"/>
      <c r="Q69" s="908">
        <v>42</v>
      </c>
      <c r="R69" s="864"/>
      <c r="S69" s="864"/>
      <c r="T69" s="864"/>
      <c r="U69" s="864"/>
      <c r="V69" s="864">
        <v>39</v>
      </c>
      <c r="W69" s="864"/>
      <c r="X69" s="864"/>
      <c r="Y69" s="864"/>
      <c r="Z69" s="864"/>
      <c r="AA69" s="864">
        <v>3</v>
      </c>
      <c r="AB69" s="864"/>
      <c r="AC69" s="864"/>
      <c r="AD69" s="864"/>
      <c r="AE69" s="864"/>
      <c r="AF69" s="864">
        <v>3</v>
      </c>
      <c r="AG69" s="864"/>
      <c r="AH69" s="864"/>
      <c r="AI69" s="864"/>
      <c r="AJ69" s="864"/>
      <c r="AK69" s="864" t="s">
        <v>591</v>
      </c>
      <c r="AL69" s="864"/>
      <c r="AM69" s="864"/>
      <c r="AN69" s="864"/>
      <c r="AO69" s="864"/>
      <c r="AP69" s="864" t="s">
        <v>591</v>
      </c>
      <c r="AQ69" s="864"/>
      <c r="AR69" s="864"/>
      <c r="AS69" s="864"/>
      <c r="AT69" s="864"/>
      <c r="AU69" s="864" t="s">
        <v>606</v>
      </c>
      <c r="AV69" s="864"/>
      <c r="AW69" s="864"/>
      <c r="AX69" s="864"/>
      <c r="AY69" s="864"/>
      <c r="AZ69" s="866"/>
      <c r="BA69" s="866"/>
      <c r="BB69" s="866"/>
      <c r="BC69" s="866"/>
      <c r="BD69" s="867"/>
      <c r="BE69" s="241"/>
      <c r="BF69" s="241"/>
      <c r="BG69" s="241"/>
      <c r="BH69" s="241"/>
      <c r="BI69" s="241"/>
      <c r="BJ69" s="241"/>
      <c r="BK69" s="241"/>
      <c r="BL69" s="241"/>
      <c r="BM69" s="241"/>
      <c r="BN69" s="241"/>
      <c r="BO69" s="241"/>
      <c r="BP69" s="241"/>
      <c r="BQ69" s="238">
        <v>63</v>
      </c>
      <c r="BR69" s="243"/>
      <c r="BS69" s="893"/>
      <c r="BT69" s="894"/>
      <c r="BU69" s="894"/>
      <c r="BV69" s="894"/>
      <c r="BW69" s="894"/>
      <c r="BX69" s="894"/>
      <c r="BY69" s="894"/>
      <c r="BZ69" s="894"/>
      <c r="CA69" s="894"/>
      <c r="CB69" s="894"/>
      <c r="CC69" s="894"/>
      <c r="CD69" s="894"/>
      <c r="CE69" s="894"/>
      <c r="CF69" s="894"/>
      <c r="CG69" s="899"/>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5"/>
      <c r="EA69" s="230"/>
    </row>
    <row r="70" spans="1:131" ht="26.25" customHeight="1" x14ac:dyDescent="0.15">
      <c r="A70" s="238">
        <v>3</v>
      </c>
      <c r="B70" s="905" t="s">
        <v>594</v>
      </c>
      <c r="C70" s="906"/>
      <c r="D70" s="906"/>
      <c r="E70" s="906"/>
      <c r="F70" s="906"/>
      <c r="G70" s="906"/>
      <c r="H70" s="906"/>
      <c r="I70" s="906"/>
      <c r="J70" s="906"/>
      <c r="K70" s="906"/>
      <c r="L70" s="906"/>
      <c r="M70" s="906"/>
      <c r="N70" s="906"/>
      <c r="O70" s="906"/>
      <c r="P70" s="907"/>
      <c r="Q70" s="908">
        <v>65</v>
      </c>
      <c r="R70" s="864"/>
      <c r="S70" s="864"/>
      <c r="T70" s="864"/>
      <c r="U70" s="864"/>
      <c r="V70" s="864">
        <v>64</v>
      </c>
      <c r="W70" s="864"/>
      <c r="X70" s="864"/>
      <c r="Y70" s="864"/>
      <c r="Z70" s="864"/>
      <c r="AA70" s="864">
        <v>1</v>
      </c>
      <c r="AB70" s="864"/>
      <c r="AC70" s="864"/>
      <c r="AD70" s="864"/>
      <c r="AE70" s="864"/>
      <c r="AF70" s="864">
        <v>1</v>
      </c>
      <c r="AG70" s="864"/>
      <c r="AH70" s="864"/>
      <c r="AI70" s="864"/>
      <c r="AJ70" s="864"/>
      <c r="AK70" s="864">
        <v>16</v>
      </c>
      <c r="AL70" s="864"/>
      <c r="AM70" s="864"/>
      <c r="AN70" s="864"/>
      <c r="AO70" s="864"/>
      <c r="AP70" s="864">
        <v>25</v>
      </c>
      <c r="AQ70" s="864"/>
      <c r="AR70" s="864"/>
      <c r="AS70" s="864"/>
      <c r="AT70" s="864"/>
      <c r="AU70" s="864" t="s">
        <v>606</v>
      </c>
      <c r="AV70" s="864"/>
      <c r="AW70" s="864"/>
      <c r="AX70" s="864"/>
      <c r="AY70" s="864"/>
      <c r="AZ70" s="866" t="s">
        <v>610</v>
      </c>
      <c r="BA70" s="866"/>
      <c r="BB70" s="866"/>
      <c r="BC70" s="866"/>
      <c r="BD70" s="867"/>
      <c r="BE70" s="241"/>
      <c r="BF70" s="241"/>
      <c r="BG70" s="241"/>
      <c r="BH70" s="241"/>
      <c r="BI70" s="241"/>
      <c r="BJ70" s="241"/>
      <c r="BK70" s="241"/>
      <c r="BL70" s="241"/>
      <c r="BM70" s="241"/>
      <c r="BN70" s="241"/>
      <c r="BO70" s="241"/>
      <c r="BP70" s="241"/>
      <c r="BQ70" s="238">
        <v>64</v>
      </c>
      <c r="BR70" s="243"/>
      <c r="BS70" s="893"/>
      <c r="BT70" s="894"/>
      <c r="BU70" s="894"/>
      <c r="BV70" s="894"/>
      <c r="BW70" s="894"/>
      <c r="BX70" s="894"/>
      <c r="BY70" s="894"/>
      <c r="BZ70" s="894"/>
      <c r="CA70" s="894"/>
      <c r="CB70" s="894"/>
      <c r="CC70" s="894"/>
      <c r="CD70" s="894"/>
      <c r="CE70" s="894"/>
      <c r="CF70" s="894"/>
      <c r="CG70" s="899"/>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5"/>
      <c r="EA70" s="230"/>
    </row>
    <row r="71" spans="1:131" ht="26.25" customHeight="1" x14ac:dyDescent="0.15">
      <c r="A71" s="238">
        <v>4</v>
      </c>
      <c r="B71" s="905" t="s">
        <v>595</v>
      </c>
      <c r="C71" s="906"/>
      <c r="D71" s="906"/>
      <c r="E71" s="906"/>
      <c r="F71" s="906"/>
      <c r="G71" s="906"/>
      <c r="H71" s="906"/>
      <c r="I71" s="906"/>
      <c r="J71" s="906"/>
      <c r="K71" s="906"/>
      <c r="L71" s="906"/>
      <c r="M71" s="906"/>
      <c r="N71" s="906"/>
      <c r="O71" s="906"/>
      <c r="P71" s="907"/>
      <c r="Q71" s="908">
        <v>61</v>
      </c>
      <c r="R71" s="864"/>
      <c r="S71" s="864"/>
      <c r="T71" s="864"/>
      <c r="U71" s="864"/>
      <c r="V71" s="864">
        <v>56</v>
      </c>
      <c r="W71" s="864"/>
      <c r="X71" s="864"/>
      <c r="Y71" s="864"/>
      <c r="Z71" s="864"/>
      <c r="AA71" s="864">
        <v>5</v>
      </c>
      <c r="AB71" s="864"/>
      <c r="AC71" s="864"/>
      <c r="AD71" s="864"/>
      <c r="AE71" s="864"/>
      <c r="AF71" s="864">
        <v>5</v>
      </c>
      <c r="AG71" s="864"/>
      <c r="AH71" s="864"/>
      <c r="AI71" s="864"/>
      <c r="AJ71" s="864"/>
      <c r="AK71" s="864" t="s">
        <v>591</v>
      </c>
      <c r="AL71" s="864"/>
      <c r="AM71" s="864"/>
      <c r="AN71" s="864"/>
      <c r="AO71" s="864"/>
      <c r="AP71" s="864" t="s">
        <v>591</v>
      </c>
      <c r="AQ71" s="864"/>
      <c r="AR71" s="864"/>
      <c r="AS71" s="864"/>
      <c r="AT71" s="864"/>
      <c r="AU71" s="864" t="s">
        <v>606</v>
      </c>
      <c r="AV71" s="864"/>
      <c r="AW71" s="864"/>
      <c r="AX71" s="864"/>
      <c r="AY71" s="864"/>
      <c r="AZ71" s="866"/>
      <c r="BA71" s="866"/>
      <c r="BB71" s="866"/>
      <c r="BC71" s="866"/>
      <c r="BD71" s="867"/>
      <c r="BE71" s="241"/>
      <c r="BF71" s="241"/>
      <c r="BG71" s="241"/>
      <c r="BH71" s="241"/>
      <c r="BI71" s="241"/>
      <c r="BJ71" s="241"/>
      <c r="BK71" s="241"/>
      <c r="BL71" s="241"/>
      <c r="BM71" s="241"/>
      <c r="BN71" s="241"/>
      <c r="BO71" s="241"/>
      <c r="BP71" s="241"/>
      <c r="BQ71" s="238">
        <v>65</v>
      </c>
      <c r="BR71" s="243"/>
      <c r="BS71" s="893"/>
      <c r="BT71" s="894"/>
      <c r="BU71" s="894"/>
      <c r="BV71" s="894"/>
      <c r="BW71" s="894"/>
      <c r="BX71" s="894"/>
      <c r="BY71" s="894"/>
      <c r="BZ71" s="894"/>
      <c r="CA71" s="894"/>
      <c r="CB71" s="894"/>
      <c r="CC71" s="894"/>
      <c r="CD71" s="894"/>
      <c r="CE71" s="894"/>
      <c r="CF71" s="894"/>
      <c r="CG71" s="899"/>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5"/>
      <c r="EA71" s="230"/>
    </row>
    <row r="72" spans="1:131" ht="26.25" customHeight="1" x14ac:dyDescent="0.15">
      <c r="A72" s="238">
        <v>5</v>
      </c>
      <c r="B72" s="905" t="s">
        <v>596</v>
      </c>
      <c r="C72" s="906"/>
      <c r="D72" s="906"/>
      <c r="E72" s="906"/>
      <c r="F72" s="906"/>
      <c r="G72" s="906"/>
      <c r="H72" s="906"/>
      <c r="I72" s="906"/>
      <c r="J72" s="906"/>
      <c r="K72" s="906"/>
      <c r="L72" s="906"/>
      <c r="M72" s="906"/>
      <c r="N72" s="906"/>
      <c r="O72" s="906"/>
      <c r="P72" s="907"/>
      <c r="Q72" s="908">
        <v>6958</v>
      </c>
      <c r="R72" s="864"/>
      <c r="S72" s="864"/>
      <c r="T72" s="864"/>
      <c r="U72" s="864"/>
      <c r="V72" s="864">
        <v>6929</v>
      </c>
      <c r="W72" s="864"/>
      <c r="X72" s="864"/>
      <c r="Y72" s="864"/>
      <c r="Z72" s="864"/>
      <c r="AA72" s="864">
        <v>29</v>
      </c>
      <c r="AB72" s="864"/>
      <c r="AC72" s="864"/>
      <c r="AD72" s="864"/>
      <c r="AE72" s="864"/>
      <c r="AF72" s="864">
        <v>29</v>
      </c>
      <c r="AG72" s="864"/>
      <c r="AH72" s="864"/>
      <c r="AI72" s="864"/>
      <c r="AJ72" s="864"/>
      <c r="AK72" s="864">
        <v>90</v>
      </c>
      <c r="AL72" s="864"/>
      <c r="AM72" s="864"/>
      <c r="AN72" s="864"/>
      <c r="AO72" s="864"/>
      <c r="AP72" s="864" t="s">
        <v>591</v>
      </c>
      <c r="AQ72" s="864"/>
      <c r="AR72" s="864"/>
      <c r="AS72" s="864"/>
      <c r="AT72" s="864"/>
      <c r="AU72" s="864" t="s">
        <v>606</v>
      </c>
      <c r="AV72" s="864"/>
      <c r="AW72" s="864"/>
      <c r="AX72" s="864"/>
      <c r="AY72" s="864"/>
      <c r="AZ72" s="866" t="s">
        <v>611</v>
      </c>
      <c r="BA72" s="866"/>
      <c r="BB72" s="866"/>
      <c r="BC72" s="866"/>
      <c r="BD72" s="867"/>
      <c r="BE72" s="241"/>
      <c r="BF72" s="241"/>
      <c r="BG72" s="241"/>
      <c r="BH72" s="241"/>
      <c r="BI72" s="241"/>
      <c r="BJ72" s="241"/>
      <c r="BK72" s="241"/>
      <c r="BL72" s="241"/>
      <c r="BM72" s="241"/>
      <c r="BN72" s="241"/>
      <c r="BO72" s="241"/>
      <c r="BP72" s="241"/>
      <c r="BQ72" s="238">
        <v>66</v>
      </c>
      <c r="BR72" s="243"/>
      <c r="BS72" s="893"/>
      <c r="BT72" s="894"/>
      <c r="BU72" s="894"/>
      <c r="BV72" s="894"/>
      <c r="BW72" s="894"/>
      <c r="BX72" s="894"/>
      <c r="BY72" s="894"/>
      <c r="BZ72" s="894"/>
      <c r="CA72" s="894"/>
      <c r="CB72" s="894"/>
      <c r="CC72" s="894"/>
      <c r="CD72" s="894"/>
      <c r="CE72" s="894"/>
      <c r="CF72" s="894"/>
      <c r="CG72" s="899"/>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5"/>
      <c r="EA72" s="230"/>
    </row>
    <row r="73" spans="1:131" ht="26.25" customHeight="1" x14ac:dyDescent="0.15">
      <c r="A73" s="238">
        <v>6</v>
      </c>
      <c r="B73" s="905" t="s">
        <v>597</v>
      </c>
      <c r="C73" s="906"/>
      <c r="D73" s="906"/>
      <c r="E73" s="906"/>
      <c r="F73" s="906"/>
      <c r="G73" s="906"/>
      <c r="H73" s="906"/>
      <c r="I73" s="906"/>
      <c r="J73" s="906"/>
      <c r="K73" s="906"/>
      <c r="L73" s="906"/>
      <c r="M73" s="906"/>
      <c r="N73" s="906"/>
      <c r="O73" s="906"/>
      <c r="P73" s="907"/>
      <c r="Q73" s="908">
        <v>2970</v>
      </c>
      <c r="R73" s="864"/>
      <c r="S73" s="864"/>
      <c r="T73" s="864"/>
      <c r="U73" s="864"/>
      <c r="V73" s="864">
        <v>2839</v>
      </c>
      <c r="W73" s="864"/>
      <c r="X73" s="864"/>
      <c r="Y73" s="864"/>
      <c r="Z73" s="864"/>
      <c r="AA73" s="864">
        <v>131</v>
      </c>
      <c r="AB73" s="864"/>
      <c r="AC73" s="864"/>
      <c r="AD73" s="864"/>
      <c r="AE73" s="864"/>
      <c r="AF73" s="864">
        <v>131</v>
      </c>
      <c r="AG73" s="864"/>
      <c r="AH73" s="864"/>
      <c r="AI73" s="864"/>
      <c r="AJ73" s="864"/>
      <c r="AK73" s="864" t="s">
        <v>606</v>
      </c>
      <c r="AL73" s="864"/>
      <c r="AM73" s="864"/>
      <c r="AN73" s="864"/>
      <c r="AO73" s="864"/>
      <c r="AP73" s="864">
        <v>894</v>
      </c>
      <c r="AQ73" s="864"/>
      <c r="AR73" s="864"/>
      <c r="AS73" s="864"/>
      <c r="AT73" s="864"/>
      <c r="AU73" s="864">
        <v>320</v>
      </c>
      <c r="AV73" s="864"/>
      <c r="AW73" s="864"/>
      <c r="AX73" s="864"/>
      <c r="AY73" s="864"/>
      <c r="AZ73" s="866"/>
      <c r="BA73" s="866"/>
      <c r="BB73" s="866"/>
      <c r="BC73" s="866"/>
      <c r="BD73" s="867"/>
      <c r="BE73" s="241"/>
      <c r="BF73" s="241"/>
      <c r="BG73" s="241"/>
      <c r="BH73" s="241"/>
      <c r="BI73" s="241"/>
      <c r="BJ73" s="241"/>
      <c r="BK73" s="241"/>
      <c r="BL73" s="241"/>
      <c r="BM73" s="241"/>
      <c r="BN73" s="241"/>
      <c r="BO73" s="241"/>
      <c r="BP73" s="241"/>
      <c r="BQ73" s="238">
        <v>67</v>
      </c>
      <c r="BR73" s="243"/>
      <c r="BS73" s="893"/>
      <c r="BT73" s="894"/>
      <c r="BU73" s="894"/>
      <c r="BV73" s="894"/>
      <c r="BW73" s="894"/>
      <c r="BX73" s="894"/>
      <c r="BY73" s="894"/>
      <c r="BZ73" s="894"/>
      <c r="CA73" s="894"/>
      <c r="CB73" s="894"/>
      <c r="CC73" s="894"/>
      <c r="CD73" s="894"/>
      <c r="CE73" s="894"/>
      <c r="CF73" s="894"/>
      <c r="CG73" s="899"/>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5"/>
      <c r="EA73" s="230"/>
    </row>
    <row r="74" spans="1:131" ht="26.25" customHeight="1" x14ac:dyDescent="0.15">
      <c r="A74" s="238">
        <v>7</v>
      </c>
      <c r="B74" s="905" t="s">
        <v>598</v>
      </c>
      <c r="C74" s="906"/>
      <c r="D74" s="906"/>
      <c r="E74" s="906"/>
      <c r="F74" s="906"/>
      <c r="G74" s="906"/>
      <c r="H74" s="906"/>
      <c r="I74" s="906"/>
      <c r="J74" s="906"/>
      <c r="K74" s="906"/>
      <c r="L74" s="906"/>
      <c r="M74" s="906"/>
      <c r="N74" s="906"/>
      <c r="O74" s="906"/>
      <c r="P74" s="907"/>
      <c r="Q74" s="908">
        <v>267</v>
      </c>
      <c r="R74" s="864"/>
      <c r="S74" s="864"/>
      <c r="T74" s="864"/>
      <c r="U74" s="864"/>
      <c r="V74" s="864">
        <v>235</v>
      </c>
      <c r="W74" s="864"/>
      <c r="X74" s="864"/>
      <c r="Y74" s="864"/>
      <c r="Z74" s="864"/>
      <c r="AA74" s="864">
        <v>32</v>
      </c>
      <c r="AB74" s="864"/>
      <c r="AC74" s="864"/>
      <c r="AD74" s="864"/>
      <c r="AE74" s="864"/>
      <c r="AF74" s="864">
        <v>32</v>
      </c>
      <c r="AG74" s="864"/>
      <c r="AH74" s="864"/>
      <c r="AI74" s="864"/>
      <c r="AJ74" s="864"/>
      <c r="AK74" s="864" t="s">
        <v>591</v>
      </c>
      <c r="AL74" s="864"/>
      <c r="AM74" s="864"/>
      <c r="AN74" s="864"/>
      <c r="AO74" s="864"/>
      <c r="AP74" s="864" t="s">
        <v>591</v>
      </c>
      <c r="AQ74" s="864"/>
      <c r="AR74" s="864"/>
      <c r="AS74" s="864"/>
      <c r="AT74" s="864"/>
      <c r="AU74" s="864" t="s">
        <v>606</v>
      </c>
      <c r="AV74" s="864"/>
      <c r="AW74" s="864"/>
      <c r="AX74" s="864"/>
      <c r="AY74" s="864"/>
      <c r="AZ74" s="866"/>
      <c r="BA74" s="866"/>
      <c r="BB74" s="866"/>
      <c r="BC74" s="866"/>
      <c r="BD74" s="867"/>
      <c r="BE74" s="241"/>
      <c r="BF74" s="241"/>
      <c r="BG74" s="241"/>
      <c r="BH74" s="241"/>
      <c r="BI74" s="241"/>
      <c r="BJ74" s="241"/>
      <c r="BK74" s="241"/>
      <c r="BL74" s="241"/>
      <c r="BM74" s="241"/>
      <c r="BN74" s="241"/>
      <c r="BO74" s="241"/>
      <c r="BP74" s="241"/>
      <c r="BQ74" s="238">
        <v>68</v>
      </c>
      <c r="BR74" s="243"/>
      <c r="BS74" s="893"/>
      <c r="BT74" s="894"/>
      <c r="BU74" s="894"/>
      <c r="BV74" s="894"/>
      <c r="BW74" s="894"/>
      <c r="BX74" s="894"/>
      <c r="BY74" s="894"/>
      <c r="BZ74" s="894"/>
      <c r="CA74" s="894"/>
      <c r="CB74" s="894"/>
      <c r="CC74" s="894"/>
      <c r="CD74" s="894"/>
      <c r="CE74" s="894"/>
      <c r="CF74" s="894"/>
      <c r="CG74" s="899"/>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5"/>
      <c r="EA74" s="230"/>
    </row>
    <row r="75" spans="1:131" ht="26.25" customHeight="1" x14ac:dyDescent="0.15">
      <c r="A75" s="238">
        <v>8</v>
      </c>
      <c r="B75" s="905" t="s">
        <v>599</v>
      </c>
      <c r="C75" s="906"/>
      <c r="D75" s="906"/>
      <c r="E75" s="906"/>
      <c r="F75" s="906"/>
      <c r="G75" s="906"/>
      <c r="H75" s="906"/>
      <c r="I75" s="906"/>
      <c r="J75" s="906"/>
      <c r="K75" s="906"/>
      <c r="L75" s="906"/>
      <c r="M75" s="906"/>
      <c r="N75" s="906"/>
      <c r="O75" s="906"/>
      <c r="P75" s="907"/>
      <c r="Q75" s="909">
        <v>279696</v>
      </c>
      <c r="R75" s="910"/>
      <c r="S75" s="910"/>
      <c r="T75" s="910"/>
      <c r="U75" s="868"/>
      <c r="V75" s="911">
        <v>267445</v>
      </c>
      <c r="W75" s="910"/>
      <c r="X75" s="910"/>
      <c r="Y75" s="910"/>
      <c r="Z75" s="868"/>
      <c r="AA75" s="911">
        <v>12251</v>
      </c>
      <c r="AB75" s="910"/>
      <c r="AC75" s="910"/>
      <c r="AD75" s="910"/>
      <c r="AE75" s="868"/>
      <c r="AF75" s="911">
        <v>12251</v>
      </c>
      <c r="AG75" s="910"/>
      <c r="AH75" s="910"/>
      <c r="AI75" s="910"/>
      <c r="AJ75" s="868"/>
      <c r="AK75" s="911" t="s">
        <v>591</v>
      </c>
      <c r="AL75" s="910"/>
      <c r="AM75" s="910"/>
      <c r="AN75" s="910"/>
      <c r="AO75" s="868"/>
      <c r="AP75" s="911" t="s">
        <v>591</v>
      </c>
      <c r="AQ75" s="910"/>
      <c r="AR75" s="910"/>
      <c r="AS75" s="910"/>
      <c r="AT75" s="868"/>
      <c r="AU75" s="911" t="s">
        <v>606</v>
      </c>
      <c r="AV75" s="910"/>
      <c r="AW75" s="910"/>
      <c r="AX75" s="910"/>
      <c r="AY75" s="868"/>
      <c r="AZ75" s="866"/>
      <c r="BA75" s="866"/>
      <c r="BB75" s="866"/>
      <c r="BC75" s="866"/>
      <c r="BD75" s="867"/>
      <c r="BE75" s="241"/>
      <c r="BF75" s="241"/>
      <c r="BG75" s="241"/>
      <c r="BH75" s="241"/>
      <c r="BI75" s="241"/>
      <c r="BJ75" s="241"/>
      <c r="BK75" s="241"/>
      <c r="BL75" s="241"/>
      <c r="BM75" s="241"/>
      <c r="BN75" s="241"/>
      <c r="BO75" s="241"/>
      <c r="BP75" s="241"/>
      <c r="BQ75" s="238">
        <v>69</v>
      </c>
      <c r="BR75" s="243"/>
      <c r="BS75" s="893"/>
      <c r="BT75" s="894"/>
      <c r="BU75" s="894"/>
      <c r="BV75" s="894"/>
      <c r="BW75" s="894"/>
      <c r="BX75" s="894"/>
      <c r="BY75" s="894"/>
      <c r="BZ75" s="894"/>
      <c r="CA75" s="894"/>
      <c r="CB75" s="894"/>
      <c r="CC75" s="894"/>
      <c r="CD75" s="894"/>
      <c r="CE75" s="894"/>
      <c r="CF75" s="894"/>
      <c r="CG75" s="899"/>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5"/>
      <c r="EA75" s="230"/>
    </row>
    <row r="76" spans="1:131" ht="26.25" customHeight="1" x14ac:dyDescent="0.15">
      <c r="A76" s="238">
        <v>9</v>
      </c>
      <c r="B76" s="905" t="s">
        <v>600</v>
      </c>
      <c r="C76" s="906"/>
      <c r="D76" s="906"/>
      <c r="E76" s="906"/>
      <c r="F76" s="906"/>
      <c r="G76" s="906"/>
      <c r="H76" s="906"/>
      <c r="I76" s="906"/>
      <c r="J76" s="906"/>
      <c r="K76" s="906"/>
      <c r="L76" s="906"/>
      <c r="M76" s="906"/>
      <c r="N76" s="906"/>
      <c r="O76" s="906"/>
      <c r="P76" s="907"/>
      <c r="Q76" s="909">
        <v>42</v>
      </c>
      <c r="R76" s="910"/>
      <c r="S76" s="910"/>
      <c r="T76" s="910"/>
      <c r="U76" s="868"/>
      <c r="V76" s="911">
        <v>35</v>
      </c>
      <c r="W76" s="910"/>
      <c r="X76" s="910"/>
      <c r="Y76" s="910"/>
      <c r="Z76" s="868"/>
      <c r="AA76" s="911">
        <v>7</v>
      </c>
      <c r="AB76" s="910"/>
      <c r="AC76" s="910"/>
      <c r="AD76" s="910"/>
      <c r="AE76" s="868"/>
      <c r="AF76" s="911">
        <v>7</v>
      </c>
      <c r="AG76" s="910"/>
      <c r="AH76" s="910"/>
      <c r="AI76" s="910"/>
      <c r="AJ76" s="868"/>
      <c r="AK76" s="911" t="s">
        <v>591</v>
      </c>
      <c r="AL76" s="910"/>
      <c r="AM76" s="910"/>
      <c r="AN76" s="910"/>
      <c r="AO76" s="868"/>
      <c r="AP76" s="911" t="s">
        <v>591</v>
      </c>
      <c r="AQ76" s="910"/>
      <c r="AR76" s="910"/>
      <c r="AS76" s="910"/>
      <c r="AT76" s="868"/>
      <c r="AU76" s="911" t="s">
        <v>606</v>
      </c>
      <c r="AV76" s="910"/>
      <c r="AW76" s="910"/>
      <c r="AX76" s="910"/>
      <c r="AY76" s="868"/>
      <c r="AZ76" s="866" t="s">
        <v>420</v>
      </c>
      <c r="BA76" s="866"/>
      <c r="BB76" s="866"/>
      <c r="BC76" s="866"/>
      <c r="BD76" s="867"/>
      <c r="BE76" s="241"/>
      <c r="BF76" s="241"/>
      <c r="BG76" s="241"/>
      <c r="BH76" s="241"/>
      <c r="BI76" s="241"/>
      <c r="BJ76" s="241"/>
      <c r="BK76" s="241"/>
      <c r="BL76" s="241"/>
      <c r="BM76" s="241"/>
      <c r="BN76" s="241"/>
      <c r="BO76" s="241"/>
      <c r="BP76" s="241"/>
      <c r="BQ76" s="238">
        <v>70</v>
      </c>
      <c r="BR76" s="243"/>
      <c r="BS76" s="893"/>
      <c r="BT76" s="894"/>
      <c r="BU76" s="894"/>
      <c r="BV76" s="894"/>
      <c r="BW76" s="894"/>
      <c r="BX76" s="894"/>
      <c r="BY76" s="894"/>
      <c r="BZ76" s="894"/>
      <c r="CA76" s="894"/>
      <c r="CB76" s="894"/>
      <c r="CC76" s="894"/>
      <c r="CD76" s="894"/>
      <c r="CE76" s="894"/>
      <c r="CF76" s="894"/>
      <c r="CG76" s="899"/>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5"/>
      <c r="EA76" s="230"/>
    </row>
    <row r="77" spans="1:131" ht="26.25" customHeight="1" x14ac:dyDescent="0.15">
      <c r="A77" s="238">
        <v>10</v>
      </c>
      <c r="B77" s="905"/>
      <c r="C77" s="906"/>
      <c r="D77" s="906"/>
      <c r="E77" s="906"/>
      <c r="F77" s="906"/>
      <c r="G77" s="906"/>
      <c r="H77" s="906"/>
      <c r="I77" s="906"/>
      <c r="J77" s="906"/>
      <c r="K77" s="906"/>
      <c r="L77" s="906"/>
      <c r="M77" s="906"/>
      <c r="N77" s="906"/>
      <c r="O77" s="906"/>
      <c r="P77" s="907"/>
      <c r="Q77" s="909"/>
      <c r="R77" s="910"/>
      <c r="S77" s="910"/>
      <c r="T77" s="910"/>
      <c r="U77" s="868"/>
      <c r="V77" s="911"/>
      <c r="W77" s="910"/>
      <c r="X77" s="910"/>
      <c r="Y77" s="910"/>
      <c r="Z77" s="868"/>
      <c r="AA77" s="911"/>
      <c r="AB77" s="910"/>
      <c r="AC77" s="910"/>
      <c r="AD77" s="910"/>
      <c r="AE77" s="868"/>
      <c r="AF77" s="911"/>
      <c r="AG77" s="910"/>
      <c r="AH77" s="910"/>
      <c r="AI77" s="910"/>
      <c r="AJ77" s="868"/>
      <c r="AK77" s="911"/>
      <c r="AL77" s="910"/>
      <c r="AM77" s="910"/>
      <c r="AN77" s="910"/>
      <c r="AO77" s="868"/>
      <c r="AP77" s="911"/>
      <c r="AQ77" s="910"/>
      <c r="AR77" s="910"/>
      <c r="AS77" s="910"/>
      <c r="AT77" s="868"/>
      <c r="AU77" s="911"/>
      <c r="AV77" s="910"/>
      <c r="AW77" s="910"/>
      <c r="AX77" s="910"/>
      <c r="AY77" s="868"/>
      <c r="AZ77" s="866"/>
      <c r="BA77" s="866"/>
      <c r="BB77" s="866"/>
      <c r="BC77" s="866"/>
      <c r="BD77" s="867"/>
      <c r="BE77" s="241"/>
      <c r="BF77" s="241"/>
      <c r="BG77" s="241"/>
      <c r="BH77" s="241"/>
      <c r="BI77" s="241"/>
      <c r="BJ77" s="241"/>
      <c r="BK77" s="241"/>
      <c r="BL77" s="241"/>
      <c r="BM77" s="241"/>
      <c r="BN77" s="241"/>
      <c r="BO77" s="241"/>
      <c r="BP77" s="241"/>
      <c r="BQ77" s="238">
        <v>71</v>
      </c>
      <c r="BR77" s="243"/>
      <c r="BS77" s="893"/>
      <c r="BT77" s="894"/>
      <c r="BU77" s="894"/>
      <c r="BV77" s="894"/>
      <c r="BW77" s="894"/>
      <c r="BX77" s="894"/>
      <c r="BY77" s="894"/>
      <c r="BZ77" s="894"/>
      <c r="CA77" s="894"/>
      <c r="CB77" s="894"/>
      <c r="CC77" s="894"/>
      <c r="CD77" s="894"/>
      <c r="CE77" s="894"/>
      <c r="CF77" s="894"/>
      <c r="CG77" s="899"/>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5"/>
      <c r="EA77" s="230"/>
    </row>
    <row r="78" spans="1:131" ht="26.25" customHeight="1" x14ac:dyDescent="0.15">
      <c r="A78" s="238">
        <v>11</v>
      </c>
      <c r="B78" s="905"/>
      <c r="C78" s="906"/>
      <c r="D78" s="906"/>
      <c r="E78" s="906"/>
      <c r="F78" s="906"/>
      <c r="G78" s="906"/>
      <c r="H78" s="906"/>
      <c r="I78" s="906"/>
      <c r="J78" s="906"/>
      <c r="K78" s="906"/>
      <c r="L78" s="906"/>
      <c r="M78" s="906"/>
      <c r="N78" s="906"/>
      <c r="O78" s="906"/>
      <c r="P78" s="907"/>
      <c r="Q78" s="908"/>
      <c r="R78" s="864"/>
      <c r="S78" s="864"/>
      <c r="T78" s="864"/>
      <c r="U78" s="864"/>
      <c r="V78" s="864"/>
      <c r="W78" s="864"/>
      <c r="X78" s="864"/>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4"/>
      <c r="AY78" s="864"/>
      <c r="AZ78" s="866"/>
      <c r="BA78" s="866"/>
      <c r="BB78" s="866"/>
      <c r="BC78" s="866"/>
      <c r="BD78" s="867"/>
      <c r="BE78" s="241"/>
      <c r="BF78" s="241"/>
      <c r="BG78" s="241"/>
      <c r="BH78" s="241"/>
      <c r="BI78" s="241"/>
      <c r="BJ78" s="230"/>
      <c r="BK78" s="230"/>
      <c r="BL78" s="230"/>
      <c r="BM78" s="230"/>
      <c r="BN78" s="230"/>
      <c r="BO78" s="241"/>
      <c r="BP78" s="241"/>
      <c r="BQ78" s="238">
        <v>72</v>
      </c>
      <c r="BR78" s="243"/>
      <c r="BS78" s="893"/>
      <c r="BT78" s="894"/>
      <c r="BU78" s="894"/>
      <c r="BV78" s="894"/>
      <c r="BW78" s="894"/>
      <c r="BX78" s="894"/>
      <c r="BY78" s="894"/>
      <c r="BZ78" s="894"/>
      <c r="CA78" s="894"/>
      <c r="CB78" s="894"/>
      <c r="CC78" s="894"/>
      <c r="CD78" s="894"/>
      <c r="CE78" s="894"/>
      <c r="CF78" s="894"/>
      <c r="CG78" s="899"/>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5"/>
      <c r="EA78" s="230"/>
    </row>
    <row r="79" spans="1:131" ht="26.25" customHeight="1" x14ac:dyDescent="0.15">
      <c r="A79" s="238">
        <v>12</v>
      </c>
      <c r="B79" s="905"/>
      <c r="C79" s="906"/>
      <c r="D79" s="906"/>
      <c r="E79" s="906"/>
      <c r="F79" s="906"/>
      <c r="G79" s="906"/>
      <c r="H79" s="906"/>
      <c r="I79" s="906"/>
      <c r="J79" s="906"/>
      <c r="K79" s="906"/>
      <c r="L79" s="906"/>
      <c r="M79" s="906"/>
      <c r="N79" s="906"/>
      <c r="O79" s="906"/>
      <c r="P79" s="907"/>
      <c r="Q79" s="908"/>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864"/>
      <c r="AP79" s="864"/>
      <c r="AQ79" s="864"/>
      <c r="AR79" s="864"/>
      <c r="AS79" s="864"/>
      <c r="AT79" s="864"/>
      <c r="AU79" s="864"/>
      <c r="AV79" s="864"/>
      <c r="AW79" s="864"/>
      <c r="AX79" s="864"/>
      <c r="AY79" s="864"/>
      <c r="AZ79" s="866"/>
      <c r="BA79" s="866"/>
      <c r="BB79" s="866"/>
      <c r="BC79" s="866"/>
      <c r="BD79" s="867"/>
      <c r="BE79" s="241"/>
      <c r="BF79" s="241"/>
      <c r="BG79" s="241"/>
      <c r="BH79" s="241"/>
      <c r="BI79" s="241"/>
      <c r="BJ79" s="230"/>
      <c r="BK79" s="230"/>
      <c r="BL79" s="230"/>
      <c r="BM79" s="230"/>
      <c r="BN79" s="230"/>
      <c r="BO79" s="241"/>
      <c r="BP79" s="241"/>
      <c r="BQ79" s="238">
        <v>73</v>
      </c>
      <c r="BR79" s="243"/>
      <c r="BS79" s="893"/>
      <c r="BT79" s="894"/>
      <c r="BU79" s="894"/>
      <c r="BV79" s="894"/>
      <c r="BW79" s="894"/>
      <c r="BX79" s="894"/>
      <c r="BY79" s="894"/>
      <c r="BZ79" s="894"/>
      <c r="CA79" s="894"/>
      <c r="CB79" s="894"/>
      <c r="CC79" s="894"/>
      <c r="CD79" s="894"/>
      <c r="CE79" s="894"/>
      <c r="CF79" s="894"/>
      <c r="CG79" s="899"/>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5"/>
      <c r="EA79" s="230"/>
    </row>
    <row r="80" spans="1:131" ht="26.25" customHeight="1" x14ac:dyDescent="0.15">
      <c r="A80" s="238">
        <v>13</v>
      </c>
      <c r="B80" s="905"/>
      <c r="C80" s="906"/>
      <c r="D80" s="906"/>
      <c r="E80" s="906"/>
      <c r="F80" s="906"/>
      <c r="G80" s="906"/>
      <c r="H80" s="906"/>
      <c r="I80" s="906"/>
      <c r="J80" s="906"/>
      <c r="K80" s="906"/>
      <c r="L80" s="906"/>
      <c r="M80" s="906"/>
      <c r="N80" s="906"/>
      <c r="O80" s="906"/>
      <c r="P80" s="907"/>
      <c r="Q80" s="908"/>
      <c r="R80" s="864"/>
      <c r="S80" s="864"/>
      <c r="T80" s="864"/>
      <c r="U80" s="864"/>
      <c r="V80" s="864"/>
      <c r="W80" s="864"/>
      <c r="X80" s="864"/>
      <c r="Y80" s="864"/>
      <c r="Z80" s="864"/>
      <c r="AA80" s="864"/>
      <c r="AB80" s="864"/>
      <c r="AC80" s="864"/>
      <c r="AD80" s="864"/>
      <c r="AE80" s="864"/>
      <c r="AF80" s="864"/>
      <c r="AG80" s="864"/>
      <c r="AH80" s="864"/>
      <c r="AI80" s="864"/>
      <c r="AJ80" s="864"/>
      <c r="AK80" s="864"/>
      <c r="AL80" s="864"/>
      <c r="AM80" s="864"/>
      <c r="AN80" s="864"/>
      <c r="AO80" s="864"/>
      <c r="AP80" s="864"/>
      <c r="AQ80" s="864"/>
      <c r="AR80" s="864"/>
      <c r="AS80" s="864"/>
      <c r="AT80" s="864"/>
      <c r="AU80" s="864"/>
      <c r="AV80" s="864"/>
      <c r="AW80" s="864"/>
      <c r="AX80" s="864"/>
      <c r="AY80" s="864"/>
      <c r="AZ80" s="866"/>
      <c r="BA80" s="866"/>
      <c r="BB80" s="866"/>
      <c r="BC80" s="866"/>
      <c r="BD80" s="867"/>
      <c r="BE80" s="241"/>
      <c r="BF80" s="241"/>
      <c r="BG80" s="241"/>
      <c r="BH80" s="241"/>
      <c r="BI80" s="241"/>
      <c r="BJ80" s="241"/>
      <c r="BK80" s="241"/>
      <c r="BL80" s="241"/>
      <c r="BM80" s="241"/>
      <c r="BN80" s="241"/>
      <c r="BO80" s="241"/>
      <c r="BP80" s="241"/>
      <c r="BQ80" s="238">
        <v>74</v>
      </c>
      <c r="BR80" s="243"/>
      <c r="BS80" s="893"/>
      <c r="BT80" s="894"/>
      <c r="BU80" s="894"/>
      <c r="BV80" s="894"/>
      <c r="BW80" s="894"/>
      <c r="BX80" s="894"/>
      <c r="BY80" s="894"/>
      <c r="BZ80" s="894"/>
      <c r="CA80" s="894"/>
      <c r="CB80" s="894"/>
      <c r="CC80" s="894"/>
      <c r="CD80" s="894"/>
      <c r="CE80" s="894"/>
      <c r="CF80" s="894"/>
      <c r="CG80" s="899"/>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5"/>
      <c r="EA80" s="230"/>
    </row>
    <row r="81" spans="1:131" ht="26.25" customHeight="1" x14ac:dyDescent="0.15">
      <c r="A81" s="238">
        <v>14</v>
      </c>
      <c r="B81" s="905"/>
      <c r="C81" s="906"/>
      <c r="D81" s="906"/>
      <c r="E81" s="906"/>
      <c r="F81" s="906"/>
      <c r="G81" s="906"/>
      <c r="H81" s="906"/>
      <c r="I81" s="906"/>
      <c r="J81" s="906"/>
      <c r="K81" s="906"/>
      <c r="L81" s="906"/>
      <c r="M81" s="906"/>
      <c r="N81" s="906"/>
      <c r="O81" s="906"/>
      <c r="P81" s="907"/>
      <c r="Q81" s="908"/>
      <c r="R81" s="864"/>
      <c r="S81" s="864"/>
      <c r="T81" s="864"/>
      <c r="U81" s="864"/>
      <c r="V81" s="864"/>
      <c r="W81" s="864"/>
      <c r="X81" s="864"/>
      <c r="Y81" s="864"/>
      <c r="Z81" s="864"/>
      <c r="AA81" s="864"/>
      <c r="AB81" s="864"/>
      <c r="AC81" s="864"/>
      <c r="AD81" s="864"/>
      <c r="AE81" s="864"/>
      <c r="AF81" s="864"/>
      <c r="AG81" s="864"/>
      <c r="AH81" s="864"/>
      <c r="AI81" s="864"/>
      <c r="AJ81" s="864"/>
      <c r="AK81" s="864"/>
      <c r="AL81" s="864"/>
      <c r="AM81" s="864"/>
      <c r="AN81" s="864"/>
      <c r="AO81" s="864"/>
      <c r="AP81" s="864"/>
      <c r="AQ81" s="864"/>
      <c r="AR81" s="864"/>
      <c r="AS81" s="864"/>
      <c r="AT81" s="864"/>
      <c r="AU81" s="864"/>
      <c r="AV81" s="864"/>
      <c r="AW81" s="864"/>
      <c r="AX81" s="864"/>
      <c r="AY81" s="864"/>
      <c r="AZ81" s="866"/>
      <c r="BA81" s="866"/>
      <c r="BB81" s="866"/>
      <c r="BC81" s="866"/>
      <c r="BD81" s="867"/>
      <c r="BE81" s="241"/>
      <c r="BF81" s="241"/>
      <c r="BG81" s="241"/>
      <c r="BH81" s="241"/>
      <c r="BI81" s="241"/>
      <c r="BJ81" s="241"/>
      <c r="BK81" s="241"/>
      <c r="BL81" s="241"/>
      <c r="BM81" s="241"/>
      <c r="BN81" s="241"/>
      <c r="BO81" s="241"/>
      <c r="BP81" s="241"/>
      <c r="BQ81" s="238">
        <v>75</v>
      </c>
      <c r="BR81" s="243"/>
      <c r="BS81" s="893"/>
      <c r="BT81" s="894"/>
      <c r="BU81" s="894"/>
      <c r="BV81" s="894"/>
      <c r="BW81" s="894"/>
      <c r="BX81" s="894"/>
      <c r="BY81" s="894"/>
      <c r="BZ81" s="894"/>
      <c r="CA81" s="894"/>
      <c r="CB81" s="894"/>
      <c r="CC81" s="894"/>
      <c r="CD81" s="894"/>
      <c r="CE81" s="894"/>
      <c r="CF81" s="894"/>
      <c r="CG81" s="899"/>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5"/>
      <c r="EA81" s="230"/>
    </row>
    <row r="82" spans="1:131" ht="26.25" customHeight="1" x14ac:dyDescent="0.15">
      <c r="A82" s="238">
        <v>15</v>
      </c>
      <c r="B82" s="905"/>
      <c r="C82" s="906"/>
      <c r="D82" s="906"/>
      <c r="E82" s="906"/>
      <c r="F82" s="906"/>
      <c r="G82" s="906"/>
      <c r="H82" s="906"/>
      <c r="I82" s="906"/>
      <c r="J82" s="906"/>
      <c r="K82" s="906"/>
      <c r="L82" s="906"/>
      <c r="M82" s="906"/>
      <c r="N82" s="906"/>
      <c r="O82" s="906"/>
      <c r="P82" s="907"/>
      <c r="Q82" s="908"/>
      <c r="R82" s="864"/>
      <c r="S82" s="864"/>
      <c r="T82" s="864"/>
      <c r="U82" s="864"/>
      <c r="V82" s="864"/>
      <c r="W82" s="864"/>
      <c r="X82" s="864"/>
      <c r="Y82" s="864"/>
      <c r="Z82" s="864"/>
      <c r="AA82" s="864"/>
      <c r="AB82" s="864"/>
      <c r="AC82" s="864"/>
      <c r="AD82" s="864"/>
      <c r="AE82" s="864"/>
      <c r="AF82" s="864"/>
      <c r="AG82" s="864"/>
      <c r="AH82" s="864"/>
      <c r="AI82" s="864"/>
      <c r="AJ82" s="864"/>
      <c r="AK82" s="864"/>
      <c r="AL82" s="864"/>
      <c r="AM82" s="864"/>
      <c r="AN82" s="864"/>
      <c r="AO82" s="864"/>
      <c r="AP82" s="864"/>
      <c r="AQ82" s="864"/>
      <c r="AR82" s="864"/>
      <c r="AS82" s="864"/>
      <c r="AT82" s="864"/>
      <c r="AU82" s="864"/>
      <c r="AV82" s="864"/>
      <c r="AW82" s="864"/>
      <c r="AX82" s="864"/>
      <c r="AY82" s="864"/>
      <c r="AZ82" s="866"/>
      <c r="BA82" s="866"/>
      <c r="BB82" s="866"/>
      <c r="BC82" s="866"/>
      <c r="BD82" s="867"/>
      <c r="BE82" s="241"/>
      <c r="BF82" s="241"/>
      <c r="BG82" s="241"/>
      <c r="BH82" s="241"/>
      <c r="BI82" s="241"/>
      <c r="BJ82" s="241"/>
      <c r="BK82" s="241"/>
      <c r="BL82" s="241"/>
      <c r="BM82" s="241"/>
      <c r="BN82" s="241"/>
      <c r="BO82" s="241"/>
      <c r="BP82" s="241"/>
      <c r="BQ82" s="238">
        <v>76</v>
      </c>
      <c r="BR82" s="243"/>
      <c r="BS82" s="893"/>
      <c r="BT82" s="894"/>
      <c r="BU82" s="894"/>
      <c r="BV82" s="894"/>
      <c r="BW82" s="894"/>
      <c r="BX82" s="894"/>
      <c r="BY82" s="894"/>
      <c r="BZ82" s="894"/>
      <c r="CA82" s="894"/>
      <c r="CB82" s="894"/>
      <c r="CC82" s="894"/>
      <c r="CD82" s="894"/>
      <c r="CE82" s="894"/>
      <c r="CF82" s="894"/>
      <c r="CG82" s="899"/>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5"/>
      <c r="EA82" s="230"/>
    </row>
    <row r="83" spans="1:131" ht="26.25" customHeight="1" x14ac:dyDescent="0.15">
      <c r="A83" s="238">
        <v>16</v>
      </c>
      <c r="B83" s="905"/>
      <c r="C83" s="906"/>
      <c r="D83" s="906"/>
      <c r="E83" s="906"/>
      <c r="F83" s="906"/>
      <c r="G83" s="906"/>
      <c r="H83" s="906"/>
      <c r="I83" s="906"/>
      <c r="J83" s="906"/>
      <c r="K83" s="906"/>
      <c r="L83" s="906"/>
      <c r="M83" s="906"/>
      <c r="N83" s="906"/>
      <c r="O83" s="906"/>
      <c r="P83" s="907"/>
      <c r="Q83" s="908"/>
      <c r="R83" s="864"/>
      <c r="S83" s="864"/>
      <c r="T83" s="864"/>
      <c r="U83" s="864"/>
      <c r="V83" s="864"/>
      <c r="W83" s="864"/>
      <c r="X83" s="864"/>
      <c r="Y83" s="864"/>
      <c r="Z83" s="864"/>
      <c r="AA83" s="864"/>
      <c r="AB83" s="864"/>
      <c r="AC83" s="864"/>
      <c r="AD83" s="864"/>
      <c r="AE83" s="864"/>
      <c r="AF83" s="864"/>
      <c r="AG83" s="864"/>
      <c r="AH83" s="864"/>
      <c r="AI83" s="864"/>
      <c r="AJ83" s="864"/>
      <c r="AK83" s="864"/>
      <c r="AL83" s="864"/>
      <c r="AM83" s="864"/>
      <c r="AN83" s="864"/>
      <c r="AO83" s="864"/>
      <c r="AP83" s="864"/>
      <c r="AQ83" s="864"/>
      <c r="AR83" s="864"/>
      <c r="AS83" s="864"/>
      <c r="AT83" s="864"/>
      <c r="AU83" s="864"/>
      <c r="AV83" s="864"/>
      <c r="AW83" s="864"/>
      <c r="AX83" s="864"/>
      <c r="AY83" s="864"/>
      <c r="AZ83" s="866"/>
      <c r="BA83" s="866"/>
      <c r="BB83" s="866"/>
      <c r="BC83" s="866"/>
      <c r="BD83" s="867"/>
      <c r="BE83" s="241"/>
      <c r="BF83" s="241"/>
      <c r="BG83" s="241"/>
      <c r="BH83" s="241"/>
      <c r="BI83" s="241"/>
      <c r="BJ83" s="241"/>
      <c r="BK83" s="241"/>
      <c r="BL83" s="241"/>
      <c r="BM83" s="241"/>
      <c r="BN83" s="241"/>
      <c r="BO83" s="241"/>
      <c r="BP83" s="241"/>
      <c r="BQ83" s="238">
        <v>77</v>
      </c>
      <c r="BR83" s="243"/>
      <c r="BS83" s="893"/>
      <c r="BT83" s="894"/>
      <c r="BU83" s="894"/>
      <c r="BV83" s="894"/>
      <c r="BW83" s="894"/>
      <c r="BX83" s="894"/>
      <c r="BY83" s="894"/>
      <c r="BZ83" s="894"/>
      <c r="CA83" s="894"/>
      <c r="CB83" s="894"/>
      <c r="CC83" s="894"/>
      <c r="CD83" s="894"/>
      <c r="CE83" s="894"/>
      <c r="CF83" s="894"/>
      <c r="CG83" s="899"/>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5"/>
      <c r="EA83" s="230"/>
    </row>
    <row r="84" spans="1:131" ht="26.25" customHeight="1" x14ac:dyDescent="0.15">
      <c r="A84" s="238">
        <v>17</v>
      </c>
      <c r="B84" s="905"/>
      <c r="C84" s="906"/>
      <c r="D84" s="906"/>
      <c r="E84" s="906"/>
      <c r="F84" s="906"/>
      <c r="G84" s="906"/>
      <c r="H84" s="906"/>
      <c r="I84" s="906"/>
      <c r="J84" s="906"/>
      <c r="K84" s="906"/>
      <c r="L84" s="906"/>
      <c r="M84" s="906"/>
      <c r="N84" s="906"/>
      <c r="O84" s="906"/>
      <c r="P84" s="907"/>
      <c r="Q84" s="908"/>
      <c r="R84" s="864"/>
      <c r="S84" s="864"/>
      <c r="T84" s="864"/>
      <c r="U84" s="864"/>
      <c r="V84" s="864"/>
      <c r="W84" s="864"/>
      <c r="X84" s="864"/>
      <c r="Y84" s="864"/>
      <c r="Z84" s="864"/>
      <c r="AA84" s="864"/>
      <c r="AB84" s="864"/>
      <c r="AC84" s="864"/>
      <c r="AD84" s="864"/>
      <c r="AE84" s="864"/>
      <c r="AF84" s="864"/>
      <c r="AG84" s="864"/>
      <c r="AH84" s="864"/>
      <c r="AI84" s="864"/>
      <c r="AJ84" s="864"/>
      <c r="AK84" s="864"/>
      <c r="AL84" s="864"/>
      <c r="AM84" s="864"/>
      <c r="AN84" s="864"/>
      <c r="AO84" s="864"/>
      <c r="AP84" s="864"/>
      <c r="AQ84" s="864"/>
      <c r="AR84" s="864"/>
      <c r="AS84" s="864"/>
      <c r="AT84" s="864"/>
      <c r="AU84" s="864"/>
      <c r="AV84" s="864"/>
      <c r="AW84" s="864"/>
      <c r="AX84" s="864"/>
      <c r="AY84" s="864"/>
      <c r="AZ84" s="866"/>
      <c r="BA84" s="866"/>
      <c r="BB84" s="866"/>
      <c r="BC84" s="866"/>
      <c r="BD84" s="867"/>
      <c r="BE84" s="241"/>
      <c r="BF84" s="241"/>
      <c r="BG84" s="241"/>
      <c r="BH84" s="241"/>
      <c r="BI84" s="241"/>
      <c r="BJ84" s="241"/>
      <c r="BK84" s="241"/>
      <c r="BL84" s="241"/>
      <c r="BM84" s="241"/>
      <c r="BN84" s="241"/>
      <c r="BO84" s="241"/>
      <c r="BP84" s="241"/>
      <c r="BQ84" s="238">
        <v>78</v>
      </c>
      <c r="BR84" s="243"/>
      <c r="BS84" s="893"/>
      <c r="BT84" s="894"/>
      <c r="BU84" s="894"/>
      <c r="BV84" s="894"/>
      <c r="BW84" s="894"/>
      <c r="BX84" s="894"/>
      <c r="BY84" s="894"/>
      <c r="BZ84" s="894"/>
      <c r="CA84" s="894"/>
      <c r="CB84" s="894"/>
      <c r="CC84" s="894"/>
      <c r="CD84" s="894"/>
      <c r="CE84" s="894"/>
      <c r="CF84" s="894"/>
      <c r="CG84" s="899"/>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5"/>
      <c r="EA84" s="230"/>
    </row>
    <row r="85" spans="1:131" ht="26.25" customHeight="1" x14ac:dyDescent="0.15">
      <c r="A85" s="238">
        <v>18</v>
      </c>
      <c r="B85" s="905"/>
      <c r="C85" s="906"/>
      <c r="D85" s="906"/>
      <c r="E85" s="906"/>
      <c r="F85" s="906"/>
      <c r="G85" s="906"/>
      <c r="H85" s="906"/>
      <c r="I85" s="906"/>
      <c r="J85" s="906"/>
      <c r="K85" s="906"/>
      <c r="L85" s="906"/>
      <c r="M85" s="906"/>
      <c r="N85" s="906"/>
      <c r="O85" s="906"/>
      <c r="P85" s="907"/>
      <c r="Q85" s="908"/>
      <c r="R85" s="864"/>
      <c r="S85" s="864"/>
      <c r="T85" s="864"/>
      <c r="U85" s="864"/>
      <c r="V85" s="864"/>
      <c r="W85" s="864"/>
      <c r="X85" s="864"/>
      <c r="Y85" s="864"/>
      <c r="Z85" s="864"/>
      <c r="AA85" s="864"/>
      <c r="AB85" s="864"/>
      <c r="AC85" s="864"/>
      <c r="AD85" s="864"/>
      <c r="AE85" s="864"/>
      <c r="AF85" s="864"/>
      <c r="AG85" s="864"/>
      <c r="AH85" s="864"/>
      <c r="AI85" s="864"/>
      <c r="AJ85" s="864"/>
      <c r="AK85" s="864"/>
      <c r="AL85" s="864"/>
      <c r="AM85" s="864"/>
      <c r="AN85" s="864"/>
      <c r="AO85" s="864"/>
      <c r="AP85" s="864"/>
      <c r="AQ85" s="864"/>
      <c r="AR85" s="864"/>
      <c r="AS85" s="864"/>
      <c r="AT85" s="864"/>
      <c r="AU85" s="864"/>
      <c r="AV85" s="864"/>
      <c r="AW85" s="864"/>
      <c r="AX85" s="864"/>
      <c r="AY85" s="864"/>
      <c r="AZ85" s="866"/>
      <c r="BA85" s="866"/>
      <c r="BB85" s="866"/>
      <c r="BC85" s="866"/>
      <c r="BD85" s="867"/>
      <c r="BE85" s="241"/>
      <c r="BF85" s="241"/>
      <c r="BG85" s="241"/>
      <c r="BH85" s="241"/>
      <c r="BI85" s="241"/>
      <c r="BJ85" s="241"/>
      <c r="BK85" s="241"/>
      <c r="BL85" s="241"/>
      <c r="BM85" s="241"/>
      <c r="BN85" s="241"/>
      <c r="BO85" s="241"/>
      <c r="BP85" s="241"/>
      <c r="BQ85" s="238">
        <v>79</v>
      </c>
      <c r="BR85" s="243"/>
      <c r="BS85" s="893"/>
      <c r="BT85" s="894"/>
      <c r="BU85" s="894"/>
      <c r="BV85" s="894"/>
      <c r="BW85" s="894"/>
      <c r="BX85" s="894"/>
      <c r="BY85" s="894"/>
      <c r="BZ85" s="894"/>
      <c r="CA85" s="894"/>
      <c r="CB85" s="894"/>
      <c r="CC85" s="894"/>
      <c r="CD85" s="894"/>
      <c r="CE85" s="894"/>
      <c r="CF85" s="894"/>
      <c r="CG85" s="899"/>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5"/>
      <c r="EA85" s="230"/>
    </row>
    <row r="86" spans="1:131" ht="26.25" customHeight="1" x14ac:dyDescent="0.15">
      <c r="A86" s="238">
        <v>19</v>
      </c>
      <c r="B86" s="905"/>
      <c r="C86" s="906"/>
      <c r="D86" s="906"/>
      <c r="E86" s="906"/>
      <c r="F86" s="906"/>
      <c r="G86" s="906"/>
      <c r="H86" s="906"/>
      <c r="I86" s="906"/>
      <c r="J86" s="906"/>
      <c r="K86" s="906"/>
      <c r="L86" s="906"/>
      <c r="M86" s="906"/>
      <c r="N86" s="906"/>
      <c r="O86" s="906"/>
      <c r="P86" s="907"/>
      <c r="Q86" s="908"/>
      <c r="R86" s="864"/>
      <c r="S86" s="864"/>
      <c r="T86" s="864"/>
      <c r="U86" s="864"/>
      <c r="V86" s="864"/>
      <c r="W86" s="864"/>
      <c r="X86" s="864"/>
      <c r="Y86" s="864"/>
      <c r="Z86" s="864"/>
      <c r="AA86" s="864"/>
      <c r="AB86" s="864"/>
      <c r="AC86" s="864"/>
      <c r="AD86" s="864"/>
      <c r="AE86" s="864"/>
      <c r="AF86" s="864"/>
      <c r="AG86" s="864"/>
      <c r="AH86" s="864"/>
      <c r="AI86" s="864"/>
      <c r="AJ86" s="864"/>
      <c r="AK86" s="864"/>
      <c r="AL86" s="864"/>
      <c r="AM86" s="864"/>
      <c r="AN86" s="864"/>
      <c r="AO86" s="864"/>
      <c r="AP86" s="864"/>
      <c r="AQ86" s="864"/>
      <c r="AR86" s="864"/>
      <c r="AS86" s="864"/>
      <c r="AT86" s="864"/>
      <c r="AU86" s="864"/>
      <c r="AV86" s="864"/>
      <c r="AW86" s="864"/>
      <c r="AX86" s="864"/>
      <c r="AY86" s="864"/>
      <c r="AZ86" s="866"/>
      <c r="BA86" s="866"/>
      <c r="BB86" s="866"/>
      <c r="BC86" s="866"/>
      <c r="BD86" s="867"/>
      <c r="BE86" s="241"/>
      <c r="BF86" s="241"/>
      <c r="BG86" s="241"/>
      <c r="BH86" s="241"/>
      <c r="BI86" s="241"/>
      <c r="BJ86" s="241"/>
      <c r="BK86" s="241"/>
      <c r="BL86" s="241"/>
      <c r="BM86" s="241"/>
      <c r="BN86" s="241"/>
      <c r="BO86" s="241"/>
      <c r="BP86" s="241"/>
      <c r="BQ86" s="238">
        <v>80</v>
      </c>
      <c r="BR86" s="243"/>
      <c r="BS86" s="893"/>
      <c r="BT86" s="894"/>
      <c r="BU86" s="894"/>
      <c r="BV86" s="894"/>
      <c r="BW86" s="894"/>
      <c r="BX86" s="894"/>
      <c r="BY86" s="894"/>
      <c r="BZ86" s="894"/>
      <c r="CA86" s="894"/>
      <c r="CB86" s="894"/>
      <c r="CC86" s="894"/>
      <c r="CD86" s="894"/>
      <c r="CE86" s="894"/>
      <c r="CF86" s="894"/>
      <c r="CG86" s="899"/>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5"/>
      <c r="EA86" s="230"/>
    </row>
    <row r="87" spans="1:131" ht="26.25" customHeight="1" x14ac:dyDescent="0.15">
      <c r="A87" s="244">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41"/>
      <c r="BF87" s="241"/>
      <c r="BG87" s="241"/>
      <c r="BH87" s="241"/>
      <c r="BI87" s="241"/>
      <c r="BJ87" s="241"/>
      <c r="BK87" s="241"/>
      <c r="BL87" s="241"/>
      <c r="BM87" s="241"/>
      <c r="BN87" s="241"/>
      <c r="BO87" s="241"/>
      <c r="BP87" s="241"/>
      <c r="BQ87" s="238">
        <v>81</v>
      </c>
      <c r="BR87" s="243"/>
      <c r="BS87" s="893"/>
      <c r="BT87" s="894"/>
      <c r="BU87" s="894"/>
      <c r="BV87" s="894"/>
      <c r="BW87" s="894"/>
      <c r="BX87" s="894"/>
      <c r="BY87" s="894"/>
      <c r="BZ87" s="894"/>
      <c r="CA87" s="894"/>
      <c r="CB87" s="894"/>
      <c r="CC87" s="894"/>
      <c r="CD87" s="894"/>
      <c r="CE87" s="894"/>
      <c r="CF87" s="894"/>
      <c r="CG87" s="899"/>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5"/>
      <c r="EA87" s="230"/>
    </row>
    <row r="88" spans="1:131" ht="26.25" customHeight="1" thickBot="1" x14ac:dyDescent="0.2">
      <c r="A88" s="240" t="s">
        <v>399</v>
      </c>
      <c r="B88" s="825" t="s">
        <v>432</v>
      </c>
      <c r="C88" s="826"/>
      <c r="D88" s="826"/>
      <c r="E88" s="826"/>
      <c r="F88" s="826"/>
      <c r="G88" s="826"/>
      <c r="H88" s="826"/>
      <c r="I88" s="826"/>
      <c r="J88" s="826"/>
      <c r="K88" s="826"/>
      <c r="L88" s="826"/>
      <c r="M88" s="826"/>
      <c r="N88" s="826"/>
      <c r="O88" s="826"/>
      <c r="P88" s="827"/>
      <c r="Q88" s="874"/>
      <c r="R88" s="875"/>
      <c r="S88" s="875"/>
      <c r="T88" s="875"/>
      <c r="U88" s="875"/>
      <c r="V88" s="875"/>
      <c r="W88" s="875"/>
      <c r="X88" s="875"/>
      <c r="Y88" s="875"/>
      <c r="Z88" s="875"/>
      <c r="AA88" s="875"/>
      <c r="AB88" s="875"/>
      <c r="AC88" s="875"/>
      <c r="AD88" s="875"/>
      <c r="AE88" s="875"/>
      <c r="AF88" s="878">
        <f>SUM(AF68:AJ76)</f>
        <v>12572</v>
      </c>
      <c r="AG88" s="878"/>
      <c r="AH88" s="878"/>
      <c r="AI88" s="878"/>
      <c r="AJ88" s="878"/>
      <c r="AK88" s="875"/>
      <c r="AL88" s="875"/>
      <c r="AM88" s="875"/>
      <c r="AN88" s="875"/>
      <c r="AO88" s="875"/>
      <c r="AP88" s="878">
        <f t="shared" ref="AP88" si="0">SUM(AP68:AT76)</f>
        <v>3711</v>
      </c>
      <c r="AQ88" s="878"/>
      <c r="AR88" s="878"/>
      <c r="AS88" s="878"/>
      <c r="AT88" s="878"/>
      <c r="AU88" s="878">
        <f t="shared" ref="AU88" si="1">SUM(AU68:AY76)</f>
        <v>1532</v>
      </c>
      <c r="AV88" s="878"/>
      <c r="AW88" s="878"/>
      <c r="AX88" s="878"/>
      <c r="AY88" s="878"/>
      <c r="AZ88" s="883"/>
      <c r="BA88" s="883"/>
      <c r="BB88" s="883"/>
      <c r="BC88" s="883"/>
      <c r="BD88" s="884"/>
      <c r="BE88" s="241"/>
      <c r="BF88" s="241"/>
      <c r="BG88" s="241"/>
      <c r="BH88" s="241"/>
      <c r="BI88" s="241"/>
      <c r="BJ88" s="241"/>
      <c r="BK88" s="241"/>
      <c r="BL88" s="241"/>
      <c r="BM88" s="241"/>
      <c r="BN88" s="241"/>
      <c r="BO88" s="241"/>
      <c r="BP88" s="241"/>
      <c r="BQ88" s="238">
        <v>82</v>
      </c>
      <c r="BR88" s="243"/>
      <c r="BS88" s="893"/>
      <c r="BT88" s="894"/>
      <c r="BU88" s="894"/>
      <c r="BV88" s="894"/>
      <c r="BW88" s="894"/>
      <c r="BX88" s="894"/>
      <c r="BY88" s="894"/>
      <c r="BZ88" s="894"/>
      <c r="CA88" s="894"/>
      <c r="CB88" s="894"/>
      <c r="CC88" s="894"/>
      <c r="CD88" s="894"/>
      <c r="CE88" s="894"/>
      <c r="CF88" s="894"/>
      <c r="CG88" s="899"/>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5"/>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3"/>
      <c r="BT89" s="894"/>
      <c r="BU89" s="894"/>
      <c r="BV89" s="894"/>
      <c r="BW89" s="894"/>
      <c r="BX89" s="894"/>
      <c r="BY89" s="894"/>
      <c r="BZ89" s="894"/>
      <c r="CA89" s="894"/>
      <c r="CB89" s="894"/>
      <c r="CC89" s="894"/>
      <c r="CD89" s="894"/>
      <c r="CE89" s="894"/>
      <c r="CF89" s="894"/>
      <c r="CG89" s="899"/>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5"/>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3"/>
      <c r="BT90" s="894"/>
      <c r="BU90" s="894"/>
      <c r="BV90" s="894"/>
      <c r="BW90" s="894"/>
      <c r="BX90" s="894"/>
      <c r="BY90" s="894"/>
      <c r="BZ90" s="894"/>
      <c r="CA90" s="894"/>
      <c r="CB90" s="894"/>
      <c r="CC90" s="894"/>
      <c r="CD90" s="894"/>
      <c r="CE90" s="894"/>
      <c r="CF90" s="894"/>
      <c r="CG90" s="899"/>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5"/>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3"/>
      <c r="BT91" s="894"/>
      <c r="BU91" s="894"/>
      <c r="BV91" s="894"/>
      <c r="BW91" s="894"/>
      <c r="BX91" s="894"/>
      <c r="BY91" s="894"/>
      <c r="BZ91" s="894"/>
      <c r="CA91" s="894"/>
      <c r="CB91" s="894"/>
      <c r="CC91" s="894"/>
      <c r="CD91" s="894"/>
      <c r="CE91" s="894"/>
      <c r="CF91" s="894"/>
      <c r="CG91" s="899"/>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5"/>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3"/>
      <c r="BT92" s="894"/>
      <c r="BU92" s="894"/>
      <c r="BV92" s="894"/>
      <c r="BW92" s="894"/>
      <c r="BX92" s="894"/>
      <c r="BY92" s="894"/>
      <c r="BZ92" s="894"/>
      <c r="CA92" s="894"/>
      <c r="CB92" s="894"/>
      <c r="CC92" s="894"/>
      <c r="CD92" s="894"/>
      <c r="CE92" s="894"/>
      <c r="CF92" s="894"/>
      <c r="CG92" s="899"/>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5"/>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3"/>
      <c r="BT93" s="894"/>
      <c r="BU93" s="894"/>
      <c r="BV93" s="894"/>
      <c r="BW93" s="894"/>
      <c r="BX93" s="894"/>
      <c r="BY93" s="894"/>
      <c r="BZ93" s="894"/>
      <c r="CA93" s="894"/>
      <c r="CB93" s="894"/>
      <c r="CC93" s="894"/>
      <c r="CD93" s="894"/>
      <c r="CE93" s="894"/>
      <c r="CF93" s="894"/>
      <c r="CG93" s="899"/>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5"/>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3"/>
      <c r="BT94" s="894"/>
      <c r="BU94" s="894"/>
      <c r="BV94" s="894"/>
      <c r="BW94" s="894"/>
      <c r="BX94" s="894"/>
      <c r="BY94" s="894"/>
      <c r="BZ94" s="894"/>
      <c r="CA94" s="894"/>
      <c r="CB94" s="894"/>
      <c r="CC94" s="894"/>
      <c r="CD94" s="894"/>
      <c r="CE94" s="894"/>
      <c r="CF94" s="894"/>
      <c r="CG94" s="899"/>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5"/>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3"/>
      <c r="BT95" s="894"/>
      <c r="BU95" s="894"/>
      <c r="BV95" s="894"/>
      <c r="BW95" s="894"/>
      <c r="BX95" s="894"/>
      <c r="BY95" s="894"/>
      <c r="BZ95" s="894"/>
      <c r="CA95" s="894"/>
      <c r="CB95" s="894"/>
      <c r="CC95" s="894"/>
      <c r="CD95" s="894"/>
      <c r="CE95" s="894"/>
      <c r="CF95" s="894"/>
      <c r="CG95" s="899"/>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5"/>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3"/>
      <c r="BT96" s="894"/>
      <c r="BU96" s="894"/>
      <c r="BV96" s="894"/>
      <c r="BW96" s="894"/>
      <c r="BX96" s="894"/>
      <c r="BY96" s="894"/>
      <c r="BZ96" s="894"/>
      <c r="CA96" s="894"/>
      <c r="CB96" s="894"/>
      <c r="CC96" s="894"/>
      <c r="CD96" s="894"/>
      <c r="CE96" s="894"/>
      <c r="CF96" s="894"/>
      <c r="CG96" s="899"/>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5"/>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3"/>
      <c r="BT97" s="894"/>
      <c r="BU97" s="894"/>
      <c r="BV97" s="894"/>
      <c r="BW97" s="894"/>
      <c r="BX97" s="894"/>
      <c r="BY97" s="894"/>
      <c r="BZ97" s="894"/>
      <c r="CA97" s="894"/>
      <c r="CB97" s="894"/>
      <c r="CC97" s="894"/>
      <c r="CD97" s="894"/>
      <c r="CE97" s="894"/>
      <c r="CF97" s="894"/>
      <c r="CG97" s="899"/>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5"/>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3"/>
      <c r="BT98" s="894"/>
      <c r="BU98" s="894"/>
      <c r="BV98" s="894"/>
      <c r="BW98" s="894"/>
      <c r="BX98" s="894"/>
      <c r="BY98" s="894"/>
      <c r="BZ98" s="894"/>
      <c r="CA98" s="894"/>
      <c r="CB98" s="894"/>
      <c r="CC98" s="894"/>
      <c r="CD98" s="894"/>
      <c r="CE98" s="894"/>
      <c r="CF98" s="894"/>
      <c r="CG98" s="899"/>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5"/>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3"/>
      <c r="BT99" s="894"/>
      <c r="BU99" s="894"/>
      <c r="BV99" s="894"/>
      <c r="BW99" s="894"/>
      <c r="BX99" s="894"/>
      <c r="BY99" s="894"/>
      <c r="BZ99" s="894"/>
      <c r="CA99" s="894"/>
      <c r="CB99" s="894"/>
      <c r="CC99" s="894"/>
      <c r="CD99" s="894"/>
      <c r="CE99" s="894"/>
      <c r="CF99" s="894"/>
      <c r="CG99" s="899"/>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5"/>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3"/>
      <c r="BT100" s="894"/>
      <c r="BU100" s="894"/>
      <c r="BV100" s="894"/>
      <c r="BW100" s="894"/>
      <c r="BX100" s="894"/>
      <c r="BY100" s="894"/>
      <c r="BZ100" s="894"/>
      <c r="CA100" s="894"/>
      <c r="CB100" s="894"/>
      <c r="CC100" s="894"/>
      <c r="CD100" s="894"/>
      <c r="CE100" s="894"/>
      <c r="CF100" s="894"/>
      <c r="CG100" s="899"/>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5"/>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3"/>
      <c r="BT101" s="894"/>
      <c r="BU101" s="894"/>
      <c r="BV101" s="894"/>
      <c r="BW101" s="894"/>
      <c r="BX101" s="894"/>
      <c r="BY101" s="894"/>
      <c r="BZ101" s="894"/>
      <c r="CA101" s="894"/>
      <c r="CB101" s="894"/>
      <c r="CC101" s="894"/>
      <c r="CD101" s="894"/>
      <c r="CE101" s="894"/>
      <c r="CF101" s="894"/>
      <c r="CG101" s="899"/>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5"/>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825" t="s">
        <v>433</v>
      </c>
      <c r="BS102" s="826"/>
      <c r="BT102" s="826"/>
      <c r="BU102" s="826"/>
      <c r="BV102" s="826"/>
      <c r="BW102" s="826"/>
      <c r="BX102" s="826"/>
      <c r="BY102" s="826"/>
      <c r="BZ102" s="826"/>
      <c r="CA102" s="826"/>
      <c r="CB102" s="826"/>
      <c r="CC102" s="826"/>
      <c r="CD102" s="826"/>
      <c r="CE102" s="826"/>
      <c r="CF102" s="826"/>
      <c r="CG102" s="827"/>
      <c r="CH102" s="919"/>
      <c r="CI102" s="920"/>
      <c r="CJ102" s="920"/>
      <c r="CK102" s="920"/>
      <c r="CL102" s="921"/>
      <c r="CM102" s="919"/>
      <c r="CN102" s="920"/>
      <c r="CO102" s="920"/>
      <c r="CP102" s="920"/>
      <c r="CQ102" s="921"/>
      <c r="CR102" s="922">
        <f>SUM(CR7:CV10)</f>
        <v>221</v>
      </c>
      <c r="CS102" s="886"/>
      <c r="CT102" s="886"/>
      <c r="CU102" s="886"/>
      <c r="CV102" s="923"/>
      <c r="CW102" s="922">
        <f>SUM(CW7:DA10)</f>
        <v>56</v>
      </c>
      <c r="CX102" s="886"/>
      <c r="CY102" s="886"/>
      <c r="CZ102" s="886"/>
      <c r="DA102" s="923"/>
      <c r="DB102" s="922"/>
      <c r="DC102" s="886"/>
      <c r="DD102" s="886"/>
      <c r="DE102" s="886"/>
      <c r="DF102" s="923"/>
      <c r="DG102" s="922"/>
      <c r="DH102" s="886"/>
      <c r="DI102" s="886"/>
      <c r="DJ102" s="886"/>
      <c r="DK102" s="923"/>
      <c r="DL102" s="922"/>
      <c r="DM102" s="886"/>
      <c r="DN102" s="886"/>
      <c r="DO102" s="886"/>
      <c r="DP102" s="923"/>
      <c r="DQ102" s="922"/>
      <c r="DR102" s="886"/>
      <c r="DS102" s="886"/>
      <c r="DT102" s="886"/>
      <c r="DU102" s="923"/>
      <c r="DV102" s="825"/>
      <c r="DW102" s="826"/>
      <c r="DX102" s="826"/>
      <c r="DY102" s="826"/>
      <c r="DZ102" s="94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7" t="s">
        <v>434</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8" t="s">
        <v>435</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9" t="s">
        <v>438</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439</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30" customFormat="1" ht="26.25" customHeight="1" x14ac:dyDescent="0.15">
      <c r="A109" s="944" t="s">
        <v>440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441</v>
      </c>
      <c r="AB109" s="925"/>
      <c r="AC109" s="925"/>
      <c r="AD109" s="925"/>
      <c r="AE109" s="926"/>
      <c r="AF109" s="924" t="s">
        <v>442</v>
      </c>
      <c r="AG109" s="925"/>
      <c r="AH109" s="925"/>
      <c r="AI109" s="925"/>
      <c r="AJ109" s="926"/>
      <c r="AK109" s="924" t="s">
        <v>315</v>
      </c>
      <c r="AL109" s="925"/>
      <c r="AM109" s="925"/>
      <c r="AN109" s="925"/>
      <c r="AO109" s="926"/>
      <c r="AP109" s="924" t="s">
        <v>443</v>
      </c>
      <c r="AQ109" s="925"/>
      <c r="AR109" s="925"/>
      <c r="AS109" s="925"/>
      <c r="AT109" s="927"/>
      <c r="AU109" s="944" t="s">
        <v>440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441</v>
      </c>
      <c r="BR109" s="925"/>
      <c r="BS109" s="925"/>
      <c r="BT109" s="925"/>
      <c r="BU109" s="926"/>
      <c r="BV109" s="924" t="s">
        <v>442</v>
      </c>
      <c r="BW109" s="925"/>
      <c r="BX109" s="925"/>
      <c r="BY109" s="925"/>
      <c r="BZ109" s="926"/>
      <c r="CA109" s="924" t="s">
        <v>315</v>
      </c>
      <c r="CB109" s="925"/>
      <c r="CC109" s="925"/>
      <c r="CD109" s="925"/>
      <c r="CE109" s="926"/>
      <c r="CF109" s="945" t="s">
        <v>443</v>
      </c>
      <c r="CG109" s="945"/>
      <c r="CH109" s="945"/>
      <c r="CI109" s="945"/>
      <c r="CJ109" s="945"/>
      <c r="CK109" s="924" t="s">
        <v>444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441</v>
      </c>
      <c r="DH109" s="925"/>
      <c r="DI109" s="925"/>
      <c r="DJ109" s="925"/>
      <c r="DK109" s="926"/>
      <c r="DL109" s="924" t="s">
        <v>442</v>
      </c>
      <c r="DM109" s="925"/>
      <c r="DN109" s="925"/>
      <c r="DO109" s="925"/>
      <c r="DP109" s="926"/>
      <c r="DQ109" s="924" t="s">
        <v>315</v>
      </c>
      <c r="DR109" s="925"/>
      <c r="DS109" s="925"/>
      <c r="DT109" s="925"/>
      <c r="DU109" s="926"/>
      <c r="DV109" s="924" t="s">
        <v>443</v>
      </c>
      <c r="DW109" s="925"/>
      <c r="DX109" s="925"/>
      <c r="DY109" s="925"/>
      <c r="DZ109" s="927"/>
    </row>
    <row r="110" spans="1:131" s="230" customFormat="1" ht="26.25" customHeight="1" x14ac:dyDescent="0.15">
      <c r="A110" s="928" t="s">
        <v>445</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2355701</v>
      </c>
      <c r="AB110" s="932"/>
      <c r="AC110" s="932"/>
      <c r="AD110" s="932"/>
      <c r="AE110" s="933"/>
      <c r="AF110" s="934">
        <v>2450966</v>
      </c>
      <c r="AG110" s="932"/>
      <c r="AH110" s="932"/>
      <c r="AI110" s="932"/>
      <c r="AJ110" s="933"/>
      <c r="AK110" s="934">
        <v>2252511</v>
      </c>
      <c r="AL110" s="932"/>
      <c r="AM110" s="932"/>
      <c r="AN110" s="932"/>
      <c r="AO110" s="933"/>
      <c r="AP110" s="935">
        <v>12.9</v>
      </c>
      <c r="AQ110" s="936"/>
      <c r="AR110" s="936"/>
      <c r="AS110" s="936"/>
      <c r="AT110" s="937"/>
      <c r="AU110" s="938" t="s">
        <v>75</v>
      </c>
      <c r="AV110" s="939"/>
      <c r="AW110" s="939"/>
      <c r="AX110" s="939"/>
      <c r="AY110" s="939"/>
      <c r="AZ110" s="961" t="s">
        <v>446</v>
      </c>
      <c r="BA110" s="929"/>
      <c r="BB110" s="929"/>
      <c r="BC110" s="929"/>
      <c r="BD110" s="929"/>
      <c r="BE110" s="929"/>
      <c r="BF110" s="929"/>
      <c r="BG110" s="929"/>
      <c r="BH110" s="929"/>
      <c r="BI110" s="929"/>
      <c r="BJ110" s="929"/>
      <c r="BK110" s="929"/>
      <c r="BL110" s="929"/>
      <c r="BM110" s="929"/>
      <c r="BN110" s="929"/>
      <c r="BO110" s="929"/>
      <c r="BP110" s="930"/>
      <c r="BQ110" s="962">
        <v>23050866</v>
      </c>
      <c r="BR110" s="963"/>
      <c r="BS110" s="963"/>
      <c r="BT110" s="963"/>
      <c r="BU110" s="963"/>
      <c r="BV110" s="963">
        <v>21989169</v>
      </c>
      <c r="BW110" s="963"/>
      <c r="BX110" s="963"/>
      <c r="BY110" s="963"/>
      <c r="BZ110" s="963"/>
      <c r="CA110" s="963">
        <v>20642567</v>
      </c>
      <c r="CB110" s="963"/>
      <c r="CC110" s="963"/>
      <c r="CD110" s="963"/>
      <c r="CE110" s="963"/>
      <c r="CF110" s="976">
        <v>118.4</v>
      </c>
      <c r="CG110" s="977"/>
      <c r="CH110" s="977"/>
      <c r="CI110" s="977"/>
      <c r="CJ110" s="977"/>
      <c r="CK110" s="978" t="s">
        <v>447</v>
      </c>
      <c r="CL110" s="979"/>
      <c r="CM110" s="961" t="s">
        <v>448</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449</v>
      </c>
      <c r="DH110" s="963"/>
      <c r="DI110" s="963"/>
      <c r="DJ110" s="963"/>
      <c r="DK110" s="963"/>
      <c r="DL110" s="963" t="s">
        <v>142</v>
      </c>
      <c r="DM110" s="963"/>
      <c r="DN110" s="963"/>
      <c r="DO110" s="963"/>
      <c r="DP110" s="963"/>
      <c r="DQ110" s="963" t="s">
        <v>142</v>
      </c>
      <c r="DR110" s="963"/>
      <c r="DS110" s="963"/>
      <c r="DT110" s="963"/>
      <c r="DU110" s="963"/>
      <c r="DV110" s="964" t="s">
        <v>142</v>
      </c>
      <c r="DW110" s="964"/>
      <c r="DX110" s="964"/>
      <c r="DY110" s="964"/>
      <c r="DZ110" s="965"/>
    </row>
    <row r="111" spans="1:131" s="230" customFormat="1" ht="26.25" customHeight="1" x14ac:dyDescent="0.15">
      <c r="A111" s="966" t="s">
        <v>450</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142</v>
      </c>
      <c r="AB111" s="970"/>
      <c r="AC111" s="970"/>
      <c r="AD111" s="970"/>
      <c r="AE111" s="971"/>
      <c r="AF111" s="972" t="s">
        <v>142</v>
      </c>
      <c r="AG111" s="970"/>
      <c r="AH111" s="970"/>
      <c r="AI111" s="970"/>
      <c r="AJ111" s="971"/>
      <c r="AK111" s="972" t="s">
        <v>449</v>
      </c>
      <c r="AL111" s="970"/>
      <c r="AM111" s="970"/>
      <c r="AN111" s="970"/>
      <c r="AO111" s="971"/>
      <c r="AP111" s="973" t="s">
        <v>142</v>
      </c>
      <c r="AQ111" s="974"/>
      <c r="AR111" s="974"/>
      <c r="AS111" s="974"/>
      <c r="AT111" s="975"/>
      <c r="AU111" s="940"/>
      <c r="AV111" s="941"/>
      <c r="AW111" s="941"/>
      <c r="AX111" s="941"/>
      <c r="AY111" s="941"/>
      <c r="AZ111" s="954" t="s">
        <v>451</v>
      </c>
      <c r="BA111" s="955"/>
      <c r="BB111" s="955"/>
      <c r="BC111" s="955"/>
      <c r="BD111" s="955"/>
      <c r="BE111" s="955"/>
      <c r="BF111" s="955"/>
      <c r="BG111" s="955"/>
      <c r="BH111" s="955"/>
      <c r="BI111" s="955"/>
      <c r="BJ111" s="955"/>
      <c r="BK111" s="955"/>
      <c r="BL111" s="955"/>
      <c r="BM111" s="955"/>
      <c r="BN111" s="955"/>
      <c r="BO111" s="955"/>
      <c r="BP111" s="956"/>
      <c r="BQ111" s="957">
        <v>546280</v>
      </c>
      <c r="BR111" s="958"/>
      <c r="BS111" s="958"/>
      <c r="BT111" s="958"/>
      <c r="BU111" s="958"/>
      <c r="BV111" s="958">
        <v>442415</v>
      </c>
      <c r="BW111" s="958"/>
      <c r="BX111" s="958"/>
      <c r="BY111" s="958"/>
      <c r="BZ111" s="958"/>
      <c r="CA111" s="958">
        <v>409962</v>
      </c>
      <c r="CB111" s="958"/>
      <c r="CC111" s="958"/>
      <c r="CD111" s="958"/>
      <c r="CE111" s="958"/>
      <c r="CF111" s="952">
        <v>2.4</v>
      </c>
      <c r="CG111" s="953"/>
      <c r="CH111" s="953"/>
      <c r="CI111" s="953"/>
      <c r="CJ111" s="953"/>
      <c r="CK111" s="980"/>
      <c r="CL111" s="981"/>
      <c r="CM111" s="954" t="s">
        <v>452</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453</v>
      </c>
      <c r="DH111" s="958"/>
      <c r="DI111" s="958"/>
      <c r="DJ111" s="958"/>
      <c r="DK111" s="958"/>
      <c r="DL111" s="958" t="s">
        <v>449</v>
      </c>
      <c r="DM111" s="958"/>
      <c r="DN111" s="958"/>
      <c r="DO111" s="958"/>
      <c r="DP111" s="958"/>
      <c r="DQ111" s="958" t="s">
        <v>142</v>
      </c>
      <c r="DR111" s="958"/>
      <c r="DS111" s="958"/>
      <c r="DT111" s="958"/>
      <c r="DU111" s="958"/>
      <c r="DV111" s="959" t="s">
        <v>142</v>
      </c>
      <c r="DW111" s="959"/>
      <c r="DX111" s="959"/>
      <c r="DY111" s="959"/>
      <c r="DZ111" s="960"/>
    </row>
    <row r="112" spans="1:131" s="230" customFormat="1" ht="26.25" customHeight="1" x14ac:dyDescent="0.15">
      <c r="A112" s="984" t="s">
        <v>454</v>
      </c>
      <c r="B112" s="985"/>
      <c r="C112" s="955" t="s">
        <v>455</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449</v>
      </c>
      <c r="AB112" s="991"/>
      <c r="AC112" s="991"/>
      <c r="AD112" s="991"/>
      <c r="AE112" s="992"/>
      <c r="AF112" s="993" t="s">
        <v>142</v>
      </c>
      <c r="AG112" s="991"/>
      <c r="AH112" s="991"/>
      <c r="AI112" s="991"/>
      <c r="AJ112" s="992"/>
      <c r="AK112" s="993" t="s">
        <v>142</v>
      </c>
      <c r="AL112" s="991"/>
      <c r="AM112" s="991"/>
      <c r="AN112" s="991"/>
      <c r="AO112" s="992"/>
      <c r="AP112" s="994" t="s">
        <v>453</v>
      </c>
      <c r="AQ112" s="995"/>
      <c r="AR112" s="995"/>
      <c r="AS112" s="995"/>
      <c r="AT112" s="996"/>
      <c r="AU112" s="940"/>
      <c r="AV112" s="941"/>
      <c r="AW112" s="941"/>
      <c r="AX112" s="941"/>
      <c r="AY112" s="941"/>
      <c r="AZ112" s="954" t="s">
        <v>456</v>
      </c>
      <c r="BA112" s="955"/>
      <c r="BB112" s="955"/>
      <c r="BC112" s="955"/>
      <c r="BD112" s="955"/>
      <c r="BE112" s="955"/>
      <c r="BF112" s="955"/>
      <c r="BG112" s="955"/>
      <c r="BH112" s="955"/>
      <c r="BI112" s="955"/>
      <c r="BJ112" s="955"/>
      <c r="BK112" s="955"/>
      <c r="BL112" s="955"/>
      <c r="BM112" s="955"/>
      <c r="BN112" s="955"/>
      <c r="BO112" s="955"/>
      <c r="BP112" s="956"/>
      <c r="BQ112" s="957">
        <v>10518774</v>
      </c>
      <c r="BR112" s="958"/>
      <c r="BS112" s="958"/>
      <c r="BT112" s="958"/>
      <c r="BU112" s="958"/>
      <c r="BV112" s="958">
        <v>9408895</v>
      </c>
      <c r="BW112" s="958"/>
      <c r="BX112" s="958"/>
      <c r="BY112" s="958"/>
      <c r="BZ112" s="958"/>
      <c r="CA112" s="958">
        <v>8204479</v>
      </c>
      <c r="CB112" s="958"/>
      <c r="CC112" s="958"/>
      <c r="CD112" s="958"/>
      <c r="CE112" s="958"/>
      <c r="CF112" s="952">
        <v>47.1</v>
      </c>
      <c r="CG112" s="953"/>
      <c r="CH112" s="953"/>
      <c r="CI112" s="953"/>
      <c r="CJ112" s="953"/>
      <c r="CK112" s="980"/>
      <c r="CL112" s="981"/>
      <c r="CM112" s="954" t="s">
        <v>457</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142</v>
      </c>
      <c r="DH112" s="958"/>
      <c r="DI112" s="958"/>
      <c r="DJ112" s="958"/>
      <c r="DK112" s="958"/>
      <c r="DL112" s="958" t="s">
        <v>449</v>
      </c>
      <c r="DM112" s="958"/>
      <c r="DN112" s="958"/>
      <c r="DO112" s="958"/>
      <c r="DP112" s="958"/>
      <c r="DQ112" s="958" t="s">
        <v>449</v>
      </c>
      <c r="DR112" s="958"/>
      <c r="DS112" s="958"/>
      <c r="DT112" s="958"/>
      <c r="DU112" s="958"/>
      <c r="DV112" s="959" t="s">
        <v>142</v>
      </c>
      <c r="DW112" s="959"/>
      <c r="DX112" s="959"/>
      <c r="DY112" s="959"/>
      <c r="DZ112" s="960"/>
    </row>
    <row r="113" spans="1:130" s="230" customFormat="1" ht="26.25" customHeight="1" x14ac:dyDescent="0.15">
      <c r="A113" s="986"/>
      <c r="B113" s="987"/>
      <c r="C113" s="955" t="s">
        <v>458</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1596244</v>
      </c>
      <c r="AB113" s="970"/>
      <c r="AC113" s="970"/>
      <c r="AD113" s="970"/>
      <c r="AE113" s="971"/>
      <c r="AF113" s="972">
        <v>1523355</v>
      </c>
      <c r="AG113" s="970"/>
      <c r="AH113" s="970"/>
      <c r="AI113" s="970"/>
      <c r="AJ113" s="971"/>
      <c r="AK113" s="972">
        <v>1486066</v>
      </c>
      <c r="AL113" s="970"/>
      <c r="AM113" s="970"/>
      <c r="AN113" s="970"/>
      <c r="AO113" s="971"/>
      <c r="AP113" s="973">
        <v>8.5</v>
      </c>
      <c r="AQ113" s="974"/>
      <c r="AR113" s="974"/>
      <c r="AS113" s="974"/>
      <c r="AT113" s="975"/>
      <c r="AU113" s="940"/>
      <c r="AV113" s="941"/>
      <c r="AW113" s="941"/>
      <c r="AX113" s="941"/>
      <c r="AY113" s="941"/>
      <c r="AZ113" s="954" t="s">
        <v>459</v>
      </c>
      <c r="BA113" s="955"/>
      <c r="BB113" s="955"/>
      <c r="BC113" s="955"/>
      <c r="BD113" s="955"/>
      <c r="BE113" s="955"/>
      <c r="BF113" s="955"/>
      <c r="BG113" s="955"/>
      <c r="BH113" s="955"/>
      <c r="BI113" s="955"/>
      <c r="BJ113" s="955"/>
      <c r="BK113" s="955"/>
      <c r="BL113" s="955"/>
      <c r="BM113" s="955"/>
      <c r="BN113" s="955"/>
      <c r="BO113" s="955"/>
      <c r="BP113" s="956"/>
      <c r="BQ113" s="957">
        <v>1519526</v>
      </c>
      <c r="BR113" s="958"/>
      <c r="BS113" s="958"/>
      <c r="BT113" s="958"/>
      <c r="BU113" s="958"/>
      <c r="BV113" s="958">
        <v>1518855</v>
      </c>
      <c r="BW113" s="958"/>
      <c r="BX113" s="958"/>
      <c r="BY113" s="958"/>
      <c r="BZ113" s="958"/>
      <c r="CA113" s="958">
        <v>1531982</v>
      </c>
      <c r="CB113" s="958"/>
      <c r="CC113" s="958"/>
      <c r="CD113" s="958"/>
      <c r="CE113" s="958"/>
      <c r="CF113" s="952">
        <v>8.8000000000000007</v>
      </c>
      <c r="CG113" s="953"/>
      <c r="CH113" s="953"/>
      <c r="CI113" s="953"/>
      <c r="CJ113" s="953"/>
      <c r="CK113" s="980"/>
      <c r="CL113" s="981"/>
      <c r="CM113" s="954" t="s">
        <v>460</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453</v>
      </c>
      <c r="DH113" s="991"/>
      <c r="DI113" s="991"/>
      <c r="DJ113" s="991"/>
      <c r="DK113" s="992"/>
      <c r="DL113" s="993" t="s">
        <v>142</v>
      </c>
      <c r="DM113" s="991"/>
      <c r="DN113" s="991"/>
      <c r="DO113" s="991"/>
      <c r="DP113" s="992"/>
      <c r="DQ113" s="993" t="s">
        <v>453</v>
      </c>
      <c r="DR113" s="991"/>
      <c r="DS113" s="991"/>
      <c r="DT113" s="991"/>
      <c r="DU113" s="992"/>
      <c r="DV113" s="994" t="s">
        <v>449</v>
      </c>
      <c r="DW113" s="995"/>
      <c r="DX113" s="995"/>
      <c r="DY113" s="995"/>
      <c r="DZ113" s="996"/>
    </row>
    <row r="114" spans="1:130" s="230" customFormat="1" ht="26.25" customHeight="1" x14ac:dyDescent="0.15">
      <c r="A114" s="986"/>
      <c r="B114" s="987"/>
      <c r="C114" s="955" t="s">
        <v>461</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174640</v>
      </c>
      <c r="AB114" s="991"/>
      <c r="AC114" s="991"/>
      <c r="AD114" s="991"/>
      <c r="AE114" s="992"/>
      <c r="AF114" s="993">
        <v>222301</v>
      </c>
      <c r="AG114" s="991"/>
      <c r="AH114" s="991"/>
      <c r="AI114" s="991"/>
      <c r="AJ114" s="992"/>
      <c r="AK114" s="993">
        <v>266460</v>
      </c>
      <c r="AL114" s="991"/>
      <c r="AM114" s="991"/>
      <c r="AN114" s="991"/>
      <c r="AO114" s="992"/>
      <c r="AP114" s="994">
        <v>1.5</v>
      </c>
      <c r="AQ114" s="995"/>
      <c r="AR114" s="995"/>
      <c r="AS114" s="995"/>
      <c r="AT114" s="996"/>
      <c r="AU114" s="940"/>
      <c r="AV114" s="941"/>
      <c r="AW114" s="941"/>
      <c r="AX114" s="941"/>
      <c r="AY114" s="941"/>
      <c r="AZ114" s="954" t="s">
        <v>462</v>
      </c>
      <c r="BA114" s="955"/>
      <c r="BB114" s="955"/>
      <c r="BC114" s="955"/>
      <c r="BD114" s="955"/>
      <c r="BE114" s="955"/>
      <c r="BF114" s="955"/>
      <c r="BG114" s="955"/>
      <c r="BH114" s="955"/>
      <c r="BI114" s="955"/>
      <c r="BJ114" s="955"/>
      <c r="BK114" s="955"/>
      <c r="BL114" s="955"/>
      <c r="BM114" s="955"/>
      <c r="BN114" s="955"/>
      <c r="BO114" s="955"/>
      <c r="BP114" s="956"/>
      <c r="BQ114" s="957" t="s">
        <v>142</v>
      </c>
      <c r="BR114" s="958"/>
      <c r="BS114" s="958"/>
      <c r="BT114" s="958"/>
      <c r="BU114" s="958"/>
      <c r="BV114" s="958" t="s">
        <v>142</v>
      </c>
      <c r="BW114" s="958"/>
      <c r="BX114" s="958"/>
      <c r="BY114" s="958"/>
      <c r="BZ114" s="958"/>
      <c r="CA114" s="958" t="s">
        <v>453</v>
      </c>
      <c r="CB114" s="958"/>
      <c r="CC114" s="958"/>
      <c r="CD114" s="958"/>
      <c r="CE114" s="958"/>
      <c r="CF114" s="952" t="s">
        <v>453</v>
      </c>
      <c r="CG114" s="953"/>
      <c r="CH114" s="953"/>
      <c r="CI114" s="953"/>
      <c r="CJ114" s="953"/>
      <c r="CK114" s="980"/>
      <c r="CL114" s="981"/>
      <c r="CM114" s="954" t="s">
        <v>463</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142</v>
      </c>
      <c r="DH114" s="991"/>
      <c r="DI114" s="991"/>
      <c r="DJ114" s="991"/>
      <c r="DK114" s="992"/>
      <c r="DL114" s="993" t="s">
        <v>142</v>
      </c>
      <c r="DM114" s="991"/>
      <c r="DN114" s="991"/>
      <c r="DO114" s="991"/>
      <c r="DP114" s="992"/>
      <c r="DQ114" s="993" t="s">
        <v>184</v>
      </c>
      <c r="DR114" s="991"/>
      <c r="DS114" s="991"/>
      <c r="DT114" s="991"/>
      <c r="DU114" s="992"/>
      <c r="DV114" s="994" t="s">
        <v>142</v>
      </c>
      <c r="DW114" s="995"/>
      <c r="DX114" s="995"/>
      <c r="DY114" s="995"/>
      <c r="DZ114" s="996"/>
    </row>
    <row r="115" spans="1:130" s="230" customFormat="1" ht="26.25" customHeight="1" x14ac:dyDescent="0.15">
      <c r="A115" s="986"/>
      <c r="B115" s="987"/>
      <c r="C115" s="955" t="s">
        <v>464</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t="s">
        <v>142</v>
      </c>
      <c r="AB115" s="970"/>
      <c r="AC115" s="970"/>
      <c r="AD115" s="970"/>
      <c r="AE115" s="971"/>
      <c r="AF115" s="972" t="s">
        <v>142</v>
      </c>
      <c r="AG115" s="970"/>
      <c r="AH115" s="970"/>
      <c r="AI115" s="970"/>
      <c r="AJ115" s="971"/>
      <c r="AK115" s="972" t="s">
        <v>142</v>
      </c>
      <c r="AL115" s="970"/>
      <c r="AM115" s="970"/>
      <c r="AN115" s="970"/>
      <c r="AO115" s="971"/>
      <c r="AP115" s="973" t="s">
        <v>142</v>
      </c>
      <c r="AQ115" s="974"/>
      <c r="AR115" s="974"/>
      <c r="AS115" s="974"/>
      <c r="AT115" s="975"/>
      <c r="AU115" s="940"/>
      <c r="AV115" s="941"/>
      <c r="AW115" s="941"/>
      <c r="AX115" s="941"/>
      <c r="AY115" s="941"/>
      <c r="AZ115" s="954" t="s">
        <v>465</v>
      </c>
      <c r="BA115" s="955"/>
      <c r="BB115" s="955"/>
      <c r="BC115" s="955"/>
      <c r="BD115" s="955"/>
      <c r="BE115" s="955"/>
      <c r="BF115" s="955"/>
      <c r="BG115" s="955"/>
      <c r="BH115" s="955"/>
      <c r="BI115" s="955"/>
      <c r="BJ115" s="955"/>
      <c r="BK115" s="955"/>
      <c r="BL115" s="955"/>
      <c r="BM115" s="955"/>
      <c r="BN115" s="955"/>
      <c r="BO115" s="955"/>
      <c r="BP115" s="956"/>
      <c r="BQ115" s="957" t="s">
        <v>142</v>
      </c>
      <c r="BR115" s="958"/>
      <c r="BS115" s="958"/>
      <c r="BT115" s="958"/>
      <c r="BU115" s="958"/>
      <c r="BV115" s="958" t="s">
        <v>453</v>
      </c>
      <c r="BW115" s="958"/>
      <c r="BX115" s="958"/>
      <c r="BY115" s="958"/>
      <c r="BZ115" s="958"/>
      <c r="CA115" s="958" t="s">
        <v>142</v>
      </c>
      <c r="CB115" s="958"/>
      <c r="CC115" s="958"/>
      <c r="CD115" s="958"/>
      <c r="CE115" s="958"/>
      <c r="CF115" s="952" t="s">
        <v>142</v>
      </c>
      <c r="CG115" s="953"/>
      <c r="CH115" s="953"/>
      <c r="CI115" s="953"/>
      <c r="CJ115" s="953"/>
      <c r="CK115" s="980"/>
      <c r="CL115" s="981"/>
      <c r="CM115" s="954" t="s">
        <v>466</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v>546280</v>
      </c>
      <c r="DH115" s="991"/>
      <c r="DI115" s="991"/>
      <c r="DJ115" s="991"/>
      <c r="DK115" s="992"/>
      <c r="DL115" s="993">
        <v>442415</v>
      </c>
      <c r="DM115" s="991"/>
      <c r="DN115" s="991"/>
      <c r="DO115" s="991"/>
      <c r="DP115" s="992"/>
      <c r="DQ115" s="993">
        <v>409962</v>
      </c>
      <c r="DR115" s="991"/>
      <c r="DS115" s="991"/>
      <c r="DT115" s="991"/>
      <c r="DU115" s="992"/>
      <c r="DV115" s="994">
        <v>2.4</v>
      </c>
      <c r="DW115" s="995"/>
      <c r="DX115" s="995"/>
      <c r="DY115" s="995"/>
      <c r="DZ115" s="996"/>
    </row>
    <row r="116" spans="1:130" s="230" customFormat="1" ht="26.25" customHeight="1" x14ac:dyDescent="0.15">
      <c r="A116" s="988"/>
      <c r="B116" s="989"/>
      <c r="C116" s="997" t="s">
        <v>467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142</v>
      </c>
      <c r="AB116" s="991"/>
      <c r="AC116" s="991"/>
      <c r="AD116" s="991"/>
      <c r="AE116" s="992"/>
      <c r="AF116" s="993" t="s">
        <v>449</v>
      </c>
      <c r="AG116" s="991"/>
      <c r="AH116" s="991"/>
      <c r="AI116" s="991"/>
      <c r="AJ116" s="992"/>
      <c r="AK116" s="993" t="s">
        <v>142</v>
      </c>
      <c r="AL116" s="991"/>
      <c r="AM116" s="991"/>
      <c r="AN116" s="991"/>
      <c r="AO116" s="992"/>
      <c r="AP116" s="994" t="s">
        <v>142</v>
      </c>
      <c r="AQ116" s="995"/>
      <c r="AR116" s="995"/>
      <c r="AS116" s="995"/>
      <c r="AT116" s="996"/>
      <c r="AU116" s="940"/>
      <c r="AV116" s="941"/>
      <c r="AW116" s="941"/>
      <c r="AX116" s="941"/>
      <c r="AY116" s="941"/>
      <c r="AZ116" s="999" t="s">
        <v>468</v>
      </c>
      <c r="BA116" s="1000"/>
      <c r="BB116" s="1000"/>
      <c r="BC116" s="1000"/>
      <c r="BD116" s="1000"/>
      <c r="BE116" s="1000"/>
      <c r="BF116" s="1000"/>
      <c r="BG116" s="1000"/>
      <c r="BH116" s="1000"/>
      <c r="BI116" s="1000"/>
      <c r="BJ116" s="1000"/>
      <c r="BK116" s="1000"/>
      <c r="BL116" s="1000"/>
      <c r="BM116" s="1000"/>
      <c r="BN116" s="1000"/>
      <c r="BO116" s="1000"/>
      <c r="BP116" s="1001"/>
      <c r="BQ116" s="957" t="s">
        <v>142</v>
      </c>
      <c r="BR116" s="958"/>
      <c r="BS116" s="958"/>
      <c r="BT116" s="958"/>
      <c r="BU116" s="958"/>
      <c r="BV116" s="958" t="s">
        <v>142</v>
      </c>
      <c r="BW116" s="958"/>
      <c r="BX116" s="958"/>
      <c r="BY116" s="958"/>
      <c r="BZ116" s="958"/>
      <c r="CA116" s="958" t="s">
        <v>142</v>
      </c>
      <c r="CB116" s="958"/>
      <c r="CC116" s="958"/>
      <c r="CD116" s="958"/>
      <c r="CE116" s="958"/>
      <c r="CF116" s="952" t="s">
        <v>142</v>
      </c>
      <c r="CG116" s="953"/>
      <c r="CH116" s="953"/>
      <c r="CI116" s="953"/>
      <c r="CJ116" s="953"/>
      <c r="CK116" s="980"/>
      <c r="CL116" s="981"/>
      <c r="CM116" s="954" t="s">
        <v>469</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142</v>
      </c>
      <c r="DH116" s="991"/>
      <c r="DI116" s="991"/>
      <c r="DJ116" s="991"/>
      <c r="DK116" s="992"/>
      <c r="DL116" s="993" t="s">
        <v>453</v>
      </c>
      <c r="DM116" s="991"/>
      <c r="DN116" s="991"/>
      <c r="DO116" s="991"/>
      <c r="DP116" s="992"/>
      <c r="DQ116" s="993" t="s">
        <v>449</v>
      </c>
      <c r="DR116" s="991"/>
      <c r="DS116" s="991"/>
      <c r="DT116" s="991"/>
      <c r="DU116" s="992"/>
      <c r="DV116" s="994" t="s">
        <v>142</v>
      </c>
      <c r="DW116" s="995"/>
      <c r="DX116" s="995"/>
      <c r="DY116" s="995"/>
      <c r="DZ116" s="996"/>
    </row>
    <row r="117" spans="1:130" s="230" customFormat="1" ht="26.25" customHeight="1" x14ac:dyDescent="0.15">
      <c r="A117" s="944" t="s">
        <v>193</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470</v>
      </c>
      <c r="Z117" s="926"/>
      <c r="AA117" s="1010">
        <v>4126585</v>
      </c>
      <c r="AB117" s="1011"/>
      <c r="AC117" s="1011"/>
      <c r="AD117" s="1011"/>
      <c r="AE117" s="1012"/>
      <c r="AF117" s="1013">
        <v>4196622</v>
      </c>
      <c r="AG117" s="1011"/>
      <c r="AH117" s="1011"/>
      <c r="AI117" s="1011"/>
      <c r="AJ117" s="1012"/>
      <c r="AK117" s="1013">
        <v>4005037</v>
      </c>
      <c r="AL117" s="1011"/>
      <c r="AM117" s="1011"/>
      <c r="AN117" s="1011"/>
      <c r="AO117" s="1012"/>
      <c r="AP117" s="1014"/>
      <c r="AQ117" s="1015"/>
      <c r="AR117" s="1015"/>
      <c r="AS117" s="1015"/>
      <c r="AT117" s="1016"/>
      <c r="AU117" s="940"/>
      <c r="AV117" s="941"/>
      <c r="AW117" s="941"/>
      <c r="AX117" s="941"/>
      <c r="AY117" s="941"/>
      <c r="AZ117" s="1006" t="s">
        <v>471</v>
      </c>
      <c r="BA117" s="1007"/>
      <c r="BB117" s="1007"/>
      <c r="BC117" s="1007"/>
      <c r="BD117" s="1007"/>
      <c r="BE117" s="1007"/>
      <c r="BF117" s="1007"/>
      <c r="BG117" s="1007"/>
      <c r="BH117" s="1007"/>
      <c r="BI117" s="1007"/>
      <c r="BJ117" s="1007"/>
      <c r="BK117" s="1007"/>
      <c r="BL117" s="1007"/>
      <c r="BM117" s="1007"/>
      <c r="BN117" s="1007"/>
      <c r="BO117" s="1007"/>
      <c r="BP117" s="1008"/>
      <c r="BQ117" s="957" t="s">
        <v>453</v>
      </c>
      <c r="BR117" s="958"/>
      <c r="BS117" s="958"/>
      <c r="BT117" s="958"/>
      <c r="BU117" s="958"/>
      <c r="BV117" s="958" t="s">
        <v>453</v>
      </c>
      <c r="BW117" s="958"/>
      <c r="BX117" s="958"/>
      <c r="BY117" s="958"/>
      <c r="BZ117" s="958"/>
      <c r="CA117" s="958" t="s">
        <v>142</v>
      </c>
      <c r="CB117" s="958"/>
      <c r="CC117" s="958"/>
      <c r="CD117" s="958"/>
      <c r="CE117" s="958"/>
      <c r="CF117" s="952" t="s">
        <v>142</v>
      </c>
      <c r="CG117" s="953"/>
      <c r="CH117" s="953"/>
      <c r="CI117" s="953"/>
      <c r="CJ117" s="953"/>
      <c r="CK117" s="980"/>
      <c r="CL117" s="981"/>
      <c r="CM117" s="954" t="s">
        <v>472</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142</v>
      </c>
      <c r="DH117" s="991"/>
      <c r="DI117" s="991"/>
      <c r="DJ117" s="991"/>
      <c r="DK117" s="992"/>
      <c r="DL117" s="993" t="s">
        <v>449</v>
      </c>
      <c r="DM117" s="991"/>
      <c r="DN117" s="991"/>
      <c r="DO117" s="991"/>
      <c r="DP117" s="992"/>
      <c r="DQ117" s="993" t="s">
        <v>142</v>
      </c>
      <c r="DR117" s="991"/>
      <c r="DS117" s="991"/>
      <c r="DT117" s="991"/>
      <c r="DU117" s="992"/>
      <c r="DV117" s="994" t="s">
        <v>142</v>
      </c>
      <c r="DW117" s="995"/>
      <c r="DX117" s="995"/>
      <c r="DY117" s="995"/>
      <c r="DZ117" s="996"/>
    </row>
    <row r="118" spans="1:130" s="230" customFormat="1" ht="26.25" customHeight="1" x14ac:dyDescent="0.15">
      <c r="A118" s="944" t="s">
        <v>444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441</v>
      </c>
      <c r="AB118" s="925"/>
      <c r="AC118" s="925"/>
      <c r="AD118" s="925"/>
      <c r="AE118" s="926"/>
      <c r="AF118" s="924" t="s">
        <v>442</v>
      </c>
      <c r="AG118" s="925"/>
      <c r="AH118" s="925"/>
      <c r="AI118" s="925"/>
      <c r="AJ118" s="926"/>
      <c r="AK118" s="924" t="s">
        <v>315</v>
      </c>
      <c r="AL118" s="925"/>
      <c r="AM118" s="925"/>
      <c r="AN118" s="925"/>
      <c r="AO118" s="926"/>
      <c r="AP118" s="1002" t="s">
        <v>443</v>
      </c>
      <c r="AQ118" s="1003"/>
      <c r="AR118" s="1003"/>
      <c r="AS118" s="1003"/>
      <c r="AT118" s="1004"/>
      <c r="AU118" s="940"/>
      <c r="AV118" s="941"/>
      <c r="AW118" s="941"/>
      <c r="AX118" s="941"/>
      <c r="AY118" s="941"/>
      <c r="AZ118" s="1005" t="s">
        <v>473</v>
      </c>
      <c r="BA118" s="997"/>
      <c r="BB118" s="997"/>
      <c r="BC118" s="997"/>
      <c r="BD118" s="997"/>
      <c r="BE118" s="997"/>
      <c r="BF118" s="997"/>
      <c r="BG118" s="997"/>
      <c r="BH118" s="997"/>
      <c r="BI118" s="997"/>
      <c r="BJ118" s="997"/>
      <c r="BK118" s="997"/>
      <c r="BL118" s="997"/>
      <c r="BM118" s="997"/>
      <c r="BN118" s="997"/>
      <c r="BO118" s="997"/>
      <c r="BP118" s="998"/>
      <c r="BQ118" s="1031" t="s">
        <v>142</v>
      </c>
      <c r="BR118" s="1032"/>
      <c r="BS118" s="1032"/>
      <c r="BT118" s="1032"/>
      <c r="BU118" s="1032"/>
      <c r="BV118" s="1032" t="s">
        <v>453</v>
      </c>
      <c r="BW118" s="1032"/>
      <c r="BX118" s="1032"/>
      <c r="BY118" s="1032"/>
      <c r="BZ118" s="1032"/>
      <c r="CA118" s="1032" t="s">
        <v>142</v>
      </c>
      <c r="CB118" s="1032"/>
      <c r="CC118" s="1032"/>
      <c r="CD118" s="1032"/>
      <c r="CE118" s="1032"/>
      <c r="CF118" s="952" t="s">
        <v>142</v>
      </c>
      <c r="CG118" s="953"/>
      <c r="CH118" s="953"/>
      <c r="CI118" s="953"/>
      <c r="CJ118" s="953"/>
      <c r="CK118" s="980"/>
      <c r="CL118" s="981"/>
      <c r="CM118" s="954" t="s">
        <v>474</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142</v>
      </c>
      <c r="DH118" s="991"/>
      <c r="DI118" s="991"/>
      <c r="DJ118" s="991"/>
      <c r="DK118" s="992"/>
      <c r="DL118" s="993" t="s">
        <v>449</v>
      </c>
      <c r="DM118" s="991"/>
      <c r="DN118" s="991"/>
      <c r="DO118" s="991"/>
      <c r="DP118" s="992"/>
      <c r="DQ118" s="993" t="s">
        <v>453</v>
      </c>
      <c r="DR118" s="991"/>
      <c r="DS118" s="991"/>
      <c r="DT118" s="991"/>
      <c r="DU118" s="992"/>
      <c r="DV118" s="994" t="s">
        <v>142</v>
      </c>
      <c r="DW118" s="995"/>
      <c r="DX118" s="995"/>
      <c r="DY118" s="995"/>
      <c r="DZ118" s="996"/>
    </row>
    <row r="119" spans="1:130" s="230" customFormat="1" ht="26.25" customHeight="1" x14ac:dyDescent="0.15">
      <c r="A119" s="1088" t="s">
        <v>447</v>
      </c>
      <c r="B119" s="979"/>
      <c r="C119" s="961" t="s">
        <v>448</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142</v>
      </c>
      <c r="AB119" s="932"/>
      <c r="AC119" s="932"/>
      <c r="AD119" s="932"/>
      <c r="AE119" s="933"/>
      <c r="AF119" s="934" t="s">
        <v>453</v>
      </c>
      <c r="AG119" s="932"/>
      <c r="AH119" s="932"/>
      <c r="AI119" s="932"/>
      <c r="AJ119" s="933"/>
      <c r="AK119" s="934" t="s">
        <v>142</v>
      </c>
      <c r="AL119" s="932"/>
      <c r="AM119" s="932"/>
      <c r="AN119" s="932"/>
      <c r="AO119" s="933"/>
      <c r="AP119" s="935" t="s">
        <v>142</v>
      </c>
      <c r="AQ119" s="936"/>
      <c r="AR119" s="936"/>
      <c r="AS119" s="936"/>
      <c r="AT119" s="937"/>
      <c r="AU119" s="942"/>
      <c r="AV119" s="943"/>
      <c r="AW119" s="943"/>
      <c r="AX119" s="943"/>
      <c r="AY119" s="943"/>
      <c r="AZ119" s="251" t="s">
        <v>193</v>
      </c>
      <c r="BA119" s="251"/>
      <c r="BB119" s="251"/>
      <c r="BC119" s="251"/>
      <c r="BD119" s="251"/>
      <c r="BE119" s="251"/>
      <c r="BF119" s="251"/>
      <c r="BG119" s="251"/>
      <c r="BH119" s="251"/>
      <c r="BI119" s="251"/>
      <c r="BJ119" s="251"/>
      <c r="BK119" s="251"/>
      <c r="BL119" s="251"/>
      <c r="BM119" s="251"/>
      <c r="BN119" s="251"/>
      <c r="BO119" s="1009" t="s">
        <v>475</v>
      </c>
      <c r="BP119" s="1037"/>
      <c r="BQ119" s="1031">
        <v>35635446</v>
      </c>
      <c r="BR119" s="1032"/>
      <c r="BS119" s="1032"/>
      <c r="BT119" s="1032"/>
      <c r="BU119" s="1032"/>
      <c r="BV119" s="1032">
        <v>33359334</v>
      </c>
      <c r="BW119" s="1032"/>
      <c r="BX119" s="1032"/>
      <c r="BY119" s="1032"/>
      <c r="BZ119" s="1032"/>
      <c r="CA119" s="1032">
        <v>30788990</v>
      </c>
      <c r="CB119" s="1032"/>
      <c r="CC119" s="1032"/>
      <c r="CD119" s="1032"/>
      <c r="CE119" s="1032"/>
      <c r="CF119" s="1033"/>
      <c r="CG119" s="1034"/>
      <c r="CH119" s="1034"/>
      <c r="CI119" s="1034"/>
      <c r="CJ119" s="1035"/>
      <c r="CK119" s="982"/>
      <c r="CL119" s="983"/>
      <c r="CM119" s="1005" t="s">
        <v>476</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453</v>
      </c>
      <c r="DH119" s="1018"/>
      <c r="DI119" s="1018"/>
      <c r="DJ119" s="1018"/>
      <c r="DK119" s="1019"/>
      <c r="DL119" s="1017" t="s">
        <v>142</v>
      </c>
      <c r="DM119" s="1018"/>
      <c r="DN119" s="1018"/>
      <c r="DO119" s="1018"/>
      <c r="DP119" s="1019"/>
      <c r="DQ119" s="1017" t="s">
        <v>142</v>
      </c>
      <c r="DR119" s="1018"/>
      <c r="DS119" s="1018"/>
      <c r="DT119" s="1018"/>
      <c r="DU119" s="1019"/>
      <c r="DV119" s="1020" t="s">
        <v>142</v>
      </c>
      <c r="DW119" s="1021"/>
      <c r="DX119" s="1021"/>
      <c r="DY119" s="1021"/>
      <c r="DZ119" s="1022"/>
    </row>
    <row r="120" spans="1:130" s="230" customFormat="1" ht="26.25" customHeight="1" x14ac:dyDescent="0.15">
      <c r="A120" s="1089"/>
      <c r="B120" s="981"/>
      <c r="C120" s="954" t="s">
        <v>452</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142</v>
      </c>
      <c r="AB120" s="991"/>
      <c r="AC120" s="991"/>
      <c r="AD120" s="991"/>
      <c r="AE120" s="992"/>
      <c r="AF120" s="993" t="s">
        <v>142</v>
      </c>
      <c r="AG120" s="991"/>
      <c r="AH120" s="991"/>
      <c r="AI120" s="991"/>
      <c r="AJ120" s="992"/>
      <c r="AK120" s="993" t="s">
        <v>142</v>
      </c>
      <c r="AL120" s="991"/>
      <c r="AM120" s="991"/>
      <c r="AN120" s="991"/>
      <c r="AO120" s="992"/>
      <c r="AP120" s="994" t="s">
        <v>453</v>
      </c>
      <c r="AQ120" s="995"/>
      <c r="AR120" s="995"/>
      <c r="AS120" s="995"/>
      <c r="AT120" s="996"/>
      <c r="AU120" s="1023" t="s">
        <v>477</v>
      </c>
      <c r="AV120" s="1024"/>
      <c r="AW120" s="1024"/>
      <c r="AX120" s="1024"/>
      <c r="AY120" s="1025"/>
      <c r="AZ120" s="961" t="s">
        <v>478</v>
      </c>
      <c r="BA120" s="929"/>
      <c r="BB120" s="929"/>
      <c r="BC120" s="929"/>
      <c r="BD120" s="929"/>
      <c r="BE120" s="929"/>
      <c r="BF120" s="929"/>
      <c r="BG120" s="929"/>
      <c r="BH120" s="929"/>
      <c r="BI120" s="929"/>
      <c r="BJ120" s="929"/>
      <c r="BK120" s="929"/>
      <c r="BL120" s="929"/>
      <c r="BM120" s="929"/>
      <c r="BN120" s="929"/>
      <c r="BO120" s="929"/>
      <c r="BP120" s="930"/>
      <c r="BQ120" s="962">
        <v>16220356</v>
      </c>
      <c r="BR120" s="963"/>
      <c r="BS120" s="963"/>
      <c r="BT120" s="963"/>
      <c r="BU120" s="963"/>
      <c r="BV120" s="963">
        <v>17688189</v>
      </c>
      <c r="BW120" s="963"/>
      <c r="BX120" s="963"/>
      <c r="BY120" s="963"/>
      <c r="BZ120" s="963"/>
      <c r="CA120" s="963">
        <v>19873202</v>
      </c>
      <c r="CB120" s="963"/>
      <c r="CC120" s="963"/>
      <c r="CD120" s="963"/>
      <c r="CE120" s="963"/>
      <c r="CF120" s="976">
        <v>114</v>
      </c>
      <c r="CG120" s="977"/>
      <c r="CH120" s="977"/>
      <c r="CI120" s="977"/>
      <c r="CJ120" s="977"/>
      <c r="CK120" s="1038" t="s">
        <v>479</v>
      </c>
      <c r="CL120" s="1039"/>
      <c r="CM120" s="1039"/>
      <c r="CN120" s="1039"/>
      <c r="CO120" s="1040"/>
      <c r="CP120" s="1046" t="s">
        <v>480</v>
      </c>
      <c r="CQ120" s="1047"/>
      <c r="CR120" s="1047"/>
      <c r="CS120" s="1047"/>
      <c r="CT120" s="1047"/>
      <c r="CU120" s="1047"/>
      <c r="CV120" s="1047"/>
      <c r="CW120" s="1047"/>
      <c r="CX120" s="1047"/>
      <c r="CY120" s="1047"/>
      <c r="CZ120" s="1047"/>
      <c r="DA120" s="1047"/>
      <c r="DB120" s="1047"/>
      <c r="DC120" s="1047"/>
      <c r="DD120" s="1047"/>
      <c r="DE120" s="1047"/>
      <c r="DF120" s="1048"/>
      <c r="DG120" s="962">
        <v>10321472</v>
      </c>
      <c r="DH120" s="963"/>
      <c r="DI120" s="963"/>
      <c r="DJ120" s="963"/>
      <c r="DK120" s="963"/>
      <c r="DL120" s="963">
        <v>9270495</v>
      </c>
      <c r="DM120" s="963"/>
      <c r="DN120" s="963"/>
      <c r="DO120" s="963"/>
      <c r="DP120" s="963"/>
      <c r="DQ120" s="963">
        <v>8128306</v>
      </c>
      <c r="DR120" s="963"/>
      <c r="DS120" s="963"/>
      <c r="DT120" s="963"/>
      <c r="DU120" s="963"/>
      <c r="DV120" s="964">
        <v>46.6</v>
      </c>
      <c r="DW120" s="964"/>
      <c r="DX120" s="964"/>
      <c r="DY120" s="964"/>
      <c r="DZ120" s="965"/>
    </row>
    <row r="121" spans="1:130" s="230" customFormat="1" ht="26.25" customHeight="1" x14ac:dyDescent="0.15">
      <c r="A121" s="1089"/>
      <c r="B121" s="981"/>
      <c r="C121" s="1006" t="s">
        <v>481</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453</v>
      </c>
      <c r="AB121" s="991"/>
      <c r="AC121" s="991"/>
      <c r="AD121" s="991"/>
      <c r="AE121" s="992"/>
      <c r="AF121" s="993" t="s">
        <v>449</v>
      </c>
      <c r="AG121" s="991"/>
      <c r="AH121" s="991"/>
      <c r="AI121" s="991"/>
      <c r="AJ121" s="992"/>
      <c r="AK121" s="993" t="s">
        <v>142</v>
      </c>
      <c r="AL121" s="991"/>
      <c r="AM121" s="991"/>
      <c r="AN121" s="991"/>
      <c r="AO121" s="992"/>
      <c r="AP121" s="994" t="s">
        <v>142</v>
      </c>
      <c r="AQ121" s="995"/>
      <c r="AR121" s="995"/>
      <c r="AS121" s="995"/>
      <c r="AT121" s="996"/>
      <c r="AU121" s="1026"/>
      <c r="AV121" s="1027"/>
      <c r="AW121" s="1027"/>
      <c r="AX121" s="1027"/>
      <c r="AY121" s="1028"/>
      <c r="AZ121" s="954" t="s">
        <v>482</v>
      </c>
      <c r="BA121" s="955"/>
      <c r="BB121" s="955"/>
      <c r="BC121" s="955"/>
      <c r="BD121" s="955"/>
      <c r="BE121" s="955"/>
      <c r="BF121" s="955"/>
      <c r="BG121" s="955"/>
      <c r="BH121" s="955"/>
      <c r="BI121" s="955"/>
      <c r="BJ121" s="955"/>
      <c r="BK121" s="955"/>
      <c r="BL121" s="955"/>
      <c r="BM121" s="955"/>
      <c r="BN121" s="955"/>
      <c r="BO121" s="955"/>
      <c r="BP121" s="956"/>
      <c r="BQ121" s="957">
        <v>8856342</v>
      </c>
      <c r="BR121" s="958"/>
      <c r="BS121" s="958"/>
      <c r="BT121" s="958"/>
      <c r="BU121" s="958"/>
      <c r="BV121" s="958">
        <v>7937884</v>
      </c>
      <c r="BW121" s="958"/>
      <c r="BX121" s="958"/>
      <c r="BY121" s="958"/>
      <c r="BZ121" s="958"/>
      <c r="CA121" s="958">
        <v>7228570</v>
      </c>
      <c r="CB121" s="958"/>
      <c r="CC121" s="958"/>
      <c r="CD121" s="958"/>
      <c r="CE121" s="958"/>
      <c r="CF121" s="952">
        <v>41.5</v>
      </c>
      <c r="CG121" s="953"/>
      <c r="CH121" s="953"/>
      <c r="CI121" s="953"/>
      <c r="CJ121" s="953"/>
      <c r="CK121" s="1041"/>
      <c r="CL121" s="1042"/>
      <c r="CM121" s="1042"/>
      <c r="CN121" s="1042"/>
      <c r="CO121" s="1043"/>
      <c r="CP121" s="1051" t="s">
        <v>419</v>
      </c>
      <c r="CQ121" s="1052"/>
      <c r="CR121" s="1052"/>
      <c r="CS121" s="1052"/>
      <c r="CT121" s="1052"/>
      <c r="CU121" s="1052"/>
      <c r="CV121" s="1052"/>
      <c r="CW121" s="1052"/>
      <c r="CX121" s="1052"/>
      <c r="CY121" s="1052"/>
      <c r="CZ121" s="1052"/>
      <c r="DA121" s="1052"/>
      <c r="DB121" s="1052"/>
      <c r="DC121" s="1052"/>
      <c r="DD121" s="1052"/>
      <c r="DE121" s="1052"/>
      <c r="DF121" s="1053"/>
      <c r="DG121" s="957">
        <v>181561</v>
      </c>
      <c r="DH121" s="958"/>
      <c r="DI121" s="958"/>
      <c r="DJ121" s="958"/>
      <c r="DK121" s="958"/>
      <c r="DL121" s="958">
        <v>117909</v>
      </c>
      <c r="DM121" s="958"/>
      <c r="DN121" s="958"/>
      <c r="DO121" s="958"/>
      <c r="DP121" s="958"/>
      <c r="DQ121" s="958">
        <v>61145</v>
      </c>
      <c r="DR121" s="958"/>
      <c r="DS121" s="958"/>
      <c r="DT121" s="958"/>
      <c r="DU121" s="958"/>
      <c r="DV121" s="959">
        <v>0.4</v>
      </c>
      <c r="DW121" s="959"/>
      <c r="DX121" s="959"/>
      <c r="DY121" s="959"/>
      <c r="DZ121" s="960"/>
    </row>
    <row r="122" spans="1:130" s="230" customFormat="1" ht="26.25" customHeight="1" x14ac:dyDescent="0.15">
      <c r="A122" s="1089"/>
      <c r="B122" s="981"/>
      <c r="C122" s="954" t="s">
        <v>463</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142</v>
      </c>
      <c r="AB122" s="991"/>
      <c r="AC122" s="991"/>
      <c r="AD122" s="991"/>
      <c r="AE122" s="992"/>
      <c r="AF122" s="993" t="s">
        <v>142</v>
      </c>
      <c r="AG122" s="991"/>
      <c r="AH122" s="991"/>
      <c r="AI122" s="991"/>
      <c r="AJ122" s="992"/>
      <c r="AK122" s="993" t="s">
        <v>142</v>
      </c>
      <c r="AL122" s="991"/>
      <c r="AM122" s="991"/>
      <c r="AN122" s="991"/>
      <c r="AO122" s="992"/>
      <c r="AP122" s="994" t="s">
        <v>142</v>
      </c>
      <c r="AQ122" s="995"/>
      <c r="AR122" s="995"/>
      <c r="AS122" s="995"/>
      <c r="AT122" s="996"/>
      <c r="AU122" s="1026"/>
      <c r="AV122" s="1027"/>
      <c r="AW122" s="1027"/>
      <c r="AX122" s="1027"/>
      <c r="AY122" s="1028"/>
      <c r="AZ122" s="1005" t="s">
        <v>483</v>
      </c>
      <c r="BA122" s="997"/>
      <c r="BB122" s="997"/>
      <c r="BC122" s="997"/>
      <c r="BD122" s="997"/>
      <c r="BE122" s="997"/>
      <c r="BF122" s="997"/>
      <c r="BG122" s="997"/>
      <c r="BH122" s="997"/>
      <c r="BI122" s="997"/>
      <c r="BJ122" s="997"/>
      <c r="BK122" s="997"/>
      <c r="BL122" s="997"/>
      <c r="BM122" s="997"/>
      <c r="BN122" s="997"/>
      <c r="BO122" s="997"/>
      <c r="BP122" s="998"/>
      <c r="BQ122" s="1031">
        <v>32898592</v>
      </c>
      <c r="BR122" s="1032"/>
      <c r="BS122" s="1032"/>
      <c r="BT122" s="1032"/>
      <c r="BU122" s="1032"/>
      <c r="BV122" s="1032">
        <v>34186990</v>
      </c>
      <c r="BW122" s="1032"/>
      <c r="BX122" s="1032"/>
      <c r="BY122" s="1032"/>
      <c r="BZ122" s="1032"/>
      <c r="CA122" s="1032">
        <v>30144498</v>
      </c>
      <c r="CB122" s="1032"/>
      <c r="CC122" s="1032"/>
      <c r="CD122" s="1032"/>
      <c r="CE122" s="1032"/>
      <c r="CF122" s="1049">
        <v>172.9</v>
      </c>
      <c r="CG122" s="1050"/>
      <c r="CH122" s="1050"/>
      <c r="CI122" s="1050"/>
      <c r="CJ122" s="1050"/>
      <c r="CK122" s="1041"/>
      <c r="CL122" s="1042"/>
      <c r="CM122" s="1042"/>
      <c r="CN122" s="1042"/>
      <c r="CO122" s="1043"/>
      <c r="CP122" s="1051" t="s">
        <v>484</v>
      </c>
      <c r="CQ122" s="1052"/>
      <c r="CR122" s="1052"/>
      <c r="CS122" s="1052"/>
      <c r="CT122" s="1052"/>
      <c r="CU122" s="1052"/>
      <c r="CV122" s="1052"/>
      <c r="CW122" s="1052"/>
      <c r="CX122" s="1052"/>
      <c r="CY122" s="1052"/>
      <c r="CZ122" s="1052"/>
      <c r="DA122" s="1052"/>
      <c r="DB122" s="1052"/>
      <c r="DC122" s="1052"/>
      <c r="DD122" s="1052"/>
      <c r="DE122" s="1052"/>
      <c r="DF122" s="1053"/>
      <c r="DG122" s="957">
        <v>15741</v>
      </c>
      <c r="DH122" s="958"/>
      <c r="DI122" s="958"/>
      <c r="DJ122" s="958"/>
      <c r="DK122" s="958"/>
      <c r="DL122" s="958">
        <v>20491</v>
      </c>
      <c r="DM122" s="958"/>
      <c r="DN122" s="958"/>
      <c r="DO122" s="958"/>
      <c r="DP122" s="958"/>
      <c r="DQ122" s="958">
        <v>15028</v>
      </c>
      <c r="DR122" s="958"/>
      <c r="DS122" s="958"/>
      <c r="DT122" s="958"/>
      <c r="DU122" s="958"/>
      <c r="DV122" s="959">
        <v>0.1</v>
      </c>
      <c r="DW122" s="959"/>
      <c r="DX122" s="959"/>
      <c r="DY122" s="959"/>
      <c r="DZ122" s="960"/>
    </row>
    <row r="123" spans="1:130" s="230" customFormat="1" ht="26.25" customHeight="1" x14ac:dyDescent="0.15">
      <c r="A123" s="1089"/>
      <c r="B123" s="981"/>
      <c r="C123" s="954" t="s">
        <v>469</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449</v>
      </c>
      <c r="AB123" s="991"/>
      <c r="AC123" s="991"/>
      <c r="AD123" s="991"/>
      <c r="AE123" s="992"/>
      <c r="AF123" s="993" t="s">
        <v>453</v>
      </c>
      <c r="AG123" s="991"/>
      <c r="AH123" s="991"/>
      <c r="AI123" s="991"/>
      <c r="AJ123" s="992"/>
      <c r="AK123" s="993" t="s">
        <v>142</v>
      </c>
      <c r="AL123" s="991"/>
      <c r="AM123" s="991"/>
      <c r="AN123" s="991"/>
      <c r="AO123" s="992"/>
      <c r="AP123" s="994" t="s">
        <v>142</v>
      </c>
      <c r="AQ123" s="995"/>
      <c r="AR123" s="995"/>
      <c r="AS123" s="995"/>
      <c r="AT123" s="996"/>
      <c r="AU123" s="1029"/>
      <c r="AV123" s="1030"/>
      <c r="AW123" s="1030"/>
      <c r="AX123" s="1030"/>
      <c r="AY123" s="1030"/>
      <c r="AZ123" s="251" t="s">
        <v>193</v>
      </c>
      <c r="BA123" s="251"/>
      <c r="BB123" s="251"/>
      <c r="BC123" s="251"/>
      <c r="BD123" s="251"/>
      <c r="BE123" s="251"/>
      <c r="BF123" s="251"/>
      <c r="BG123" s="251"/>
      <c r="BH123" s="251"/>
      <c r="BI123" s="251"/>
      <c r="BJ123" s="251"/>
      <c r="BK123" s="251"/>
      <c r="BL123" s="251"/>
      <c r="BM123" s="251"/>
      <c r="BN123" s="251"/>
      <c r="BO123" s="1009" t="s">
        <v>485</v>
      </c>
      <c r="BP123" s="1037"/>
      <c r="BQ123" s="1095">
        <v>57975290</v>
      </c>
      <c r="BR123" s="1096"/>
      <c r="BS123" s="1096"/>
      <c r="BT123" s="1096"/>
      <c r="BU123" s="1096"/>
      <c r="BV123" s="1096">
        <v>59813063</v>
      </c>
      <c r="BW123" s="1096"/>
      <c r="BX123" s="1096"/>
      <c r="BY123" s="1096"/>
      <c r="BZ123" s="1096"/>
      <c r="CA123" s="1096">
        <v>57246270</v>
      </c>
      <c r="CB123" s="1096"/>
      <c r="CC123" s="1096"/>
      <c r="CD123" s="1096"/>
      <c r="CE123" s="1096"/>
      <c r="CF123" s="1033"/>
      <c r="CG123" s="1034"/>
      <c r="CH123" s="1034"/>
      <c r="CI123" s="1034"/>
      <c r="CJ123" s="1035"/>
      <c r="CK123" s="1041"/>
      <c r="CL123" s="1042"/>
      <c r="CM123" s="1042"/>
      <c r="CN123" s="1042"/>
      <c r="CO123" s="1043"/>
      <c r="CP123" s="1051" t="s">
        <v>486</v>
      </c>
      <c r="CQ123" s="1052"/>
      <c r="CR123" s="1052"/>
      <c r="CS123" s="1052"/>
      <c r="CT123" s="1052"/>
      <c r="CU123" s="1052"/>
      <c r="CV123" s="1052"/>
      <c r="CW123" s="1052"/>
      <c r="CX123" s="1052"/>
      <c r="CY123" s="1052"/>
      <c r="CZ123" s="1052"/>
      <c r="DA123" s="1052"/>
      <c r="DB123" s="1052"/>
      <c r="DC123" s="1052"/>
      <c r="DD123" s="1052"/>
      <c r="DE123" s="1052"/>
      <c r="DF123" s="1053"/>
      <c r="DG123" s="990" t="s">
        <v>142</v>
      </c>
      <c r="DH123" s="991"/>
      <c r="DI123" s="991"/>
      <c r="DJ123" s="991"/>
      <c r="DK123" s="992"/>
      <c r="DL123" s="993" t="s">
        <v>142</v>
      </c>
      <c r="DM123" s="991"/>
      <c r="DN123" s="991"/>
      <c r="DO123" s="991"/>
      <c r="DP123" s="992"/>
      <c r="DQ123" s="993" t="s">
        <v>142</v>
      </c>
      <c r="DR123" s="991"/>
      <c r="DS123" s="991"/>
      <c r="DT123" s="991"/>
      <c r="DU123" s="992"/>
      <c r="DV123" s="994" t="s">
        <v>453</v>
      </c>
      <c r="DW123" s="995"/>
      <c r="DX123" s="995"/>
      <c r="DY123" s="995"/>
      <c r="DZ123" s="996"/>
    </row>
    <row r="124" spans="1:130" s="230" customFormat="1" ht="26.25" customHeight="1" thickBot="1" x14ac:dyDescent="0.2">
      <c r="A124" s="1089"/>
      <c r="B124" s="981"/>
      <c r="C124" s="954" t="s">
        <v>472</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142</v>
      </c>
      <c r="AB124" s="991"/>
      <c r="AC124" s="991"/>
      <c r="AD124" s="991"/>
      <c r="AE124" s="992"/>
      <c r="AF124" s="993" t="s">
        <v>453</v>
      </c>
      <c r="AG124" s="991"/>
      <c r="AH124" s="991"/>
      <c r="AI124" s="991"/>
      <c r="AJ124" s="992"/>
      <c r="AK124" s="993" t="s">
        <v>142</v>
      </c>
      <c r="AL124" s="991"/>
      <c r="AM124" s="991"/>
      <c r="AN124" s="991"/>
      <c r="AO124" s="992"/>
      <c r="AP124" s="994" t="s">
        <v>453</v>
      </c>
      <c r="AQ124" s="995"/>
      <c r="AR124" s="995"/>
      <c r="AS124" s="995"/>
      <c r="AT124" s="996"/>
      <c r="AU124" s="1091" t="s">
        <v>487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453</v>
      </c>
      <c r="BR124" s="1059"/>
      <c r="BS124" s="1059"/>
      <c r="BT124" s="1059"/>
      <c r="BU124" s="1059"/>
      <c r="BV124" s="1059" t="s">
        <v>142</v>
      </c>
      <c r="BW124" s="1059"/>
      <c r="BX124" s="1059"/>
      <c r="BY124" s="1059"/>
      <c r="BZ124" s="1059"/>
      <c r="CA124" s="1059" t="s">
        <v>142</v>
      </c>
      <c r="CB124" s="1059"/>
      <c r="CC124" s="1059"/>
      <c r="CD124" s="1059"/>
      <c r="CE124" s="1059"/>
      <c r="CF124" s="1060"/>
      <c r="CG124" s="1061"/>
      <c r="CH124" s="1061"/>
      <c r="CI124" s="1061"/>
      <c r="CJ124" s="1062"/>
      <c r="CK124" s="1044"/>
      <c r="CL124" s="1044"/>
      <c r="CM124" s="1044"/>
      <c r="CN124" s="1044"/>
      <c r="CO124" s="1045"/>
      <c r="CP124" s="1051" t="s">
        <v>488</v>
      </c>
      <c r="CQ124" s="1052"/>
      <c r="CR124" s="1052"/>
      <c r="CS124" s="1052"/>
      <c r="CT124" s="1052"/>
      <c r="CU124" s="1052"/>
      <c r="CV124" s="1052"/>
      <c r="CW124" s="1052"/>
      <c r="CX124" s="1052"/>
      <c r="CY124" s="1052"/>
      <c r="CZ124" s="1052"/>
      <c r="DA124" s="1052"/>
      <c r="DB124" s="1052"/>
      <c r="DC124" s="1052"/>
      <c r="DD124" s="1052"/>
      <c r="DE124" s="1052"/>
      <c r="DF124" s="1053"/>
      <c r="DG124" s="1036" t="s">
        <v>142</v>
      </c>
      <c r="DH124" s="1018"/>
      <c r="DI124" s="1018"/>
      <c r="DJ124" s="1018"/>
      <c r="DK124" s="1019"/>
      <c r="DL124" s="1017" t="s">
        <v>142</v>
      </c>
      <c r="DM124" s="1018"/>
      <c r="DN124" s="1018"/>
      <c r="DO124" s="1018"/>
      <c r="DP124" s="1019"/>
      <c r="DQ124" s="1017" t="s">
        <v>453</v>
      </c>
      <c r="DR124" s="1018"/>
      <c r="DS124" s="1018"/>
      <c r="DT124" s="1018"/>
      <c r="DU124" s="1019"/>
      <c r="DV124" s="1020" t="s">
        <v>453</v>
      </c>
      <c r="DW124" s="1021"/>
      <c r="DX124" s="1021"/>
      <c r="DY124" s="1021"/>
      <c r="DZ124" s="1022"/>
    </row>
    <row r="125" spans="1:130" s="230" customFormat="1" ht="26.25" customHeight="1" x14ac:dyDescent="0.15">
      <c r="A125" s="1089"/>
      <c r="B125" s="981"/>
      <c r="C125" s="954" t="s">
        <v>474</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453</v>
      </c>
      <c r="AB125" s="991"/>
      <c r="AC125" s="991"/>
      <c r="AD125" s="991"/>
      <c r="AE125" s="992"/>
      <c r="AF125" s="993" t="s">
        <v>142</v>
      </c>
      <c r="AG125" s="991"/>
      <c r="AH125" s="991"/>
      <c r="AI125" s="991"/>
      <c r="AJ125" s="992"/>
      <c r="AK125" s="993" t="s">
        <v>142</v>
      </c>
      <c r="AL125" s="991"/>
      <c r="AM125" s="991"/>
      <c r="AN125" s="991"/>
      <c r="AO125" s="992"/>
      <c r="AP125" s="994" t="s">
        <v>142</v>
      </c>
      <c r="AQ125" s="995"/>
      <c r="AR125" s="995"/>
      <c r="AS125" s="995"/>
      <c r="AT125" s="99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4" t="s">
        <v>489</v>
      </c>
      <c r="CL125" s="1039"/>
      <c r="CM125" s="1039"/>
      <c r="CN125" s="1039"/>
      <c r="CO125" s="1040"/>
      <c r="CP125" s="961" t="s">
        <v>490</v>
      </c>
      <c r="CQ125" s="929"/>
      <c r="CR125" s="929"/>
      <c r="CS125" s="929"/>
      <c r="CT125" s="929"/>
      <c r="CU125" s="929"/>
      <c r="CV125" s="929"/>
      <c r="CW125" s="929"/>
      <c r="CX125" s="929"/>
      <c r="CY125" s="929"/>
      <c r="CZ125" s="929"/>
      <c r="DA125" s="929"/>
      <c r="DB125" s="929"/>
      <c r="DC125" s="929"/>
      <c r="DD125" s="929"/>
      <c r="DE125" s="929"/>
      <c r="DF125" s="930"/>
      <c r="DG125" s="962" t="s">
        <v>142</v>
      </c>
      <c r="DH125" s="963"/>
      <c r="DI125" s="963"/>
      <c r="DJ125" s="963"/>
      <c r="DK125" s="963"/>
      <c r="DL125" s="963" t="s">
        <v>453</v>
      </c>
      <c r="DM125" s="963"/>
      <c r="DN125" s="963"/>
      <c r="DO125" s="963"/>
      <c r="DP125" s="963"/>
      <c r="DQ125" s="963" t="s">
        <v>142</v>
      </c>
      <c r="DR125" s="963"/>
      <c r="DS125" s="963"/>
      <c r="DT125" s="963"/>
      <c r="DU125" s="963"/>
      <c r="DV125" s="964" t="s">
        <v>449</v>
      </c>
      <c r="DW125" s="964"/>
      <c r="DX125" s="964"/>
      <c r="DY125" s="964"/>
      <c r="DZ125" s="965"/>
    </row>
    <row r="126" spans="1:130" s="230" customFormat="1" ht="26.25" customHeight="1" thickBot="1" x14ac:dyDescent="0.2">
      <c r="A126" s="1089"/>
      <c r="B126" s="981"/>
      <c r="C126" s="954" t="s">
        <v>476</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453</v>
      </c>
      <c r="AB126" s="991"/>
      <c r="AC126" s="991"/>
      <c r="AD126" s="991"/>
      <c r="AE126" s="992"/>
      <c r="AF126" s="993" t="s">
        <v>142</v>
      </c>
      <c r="AG126" s="991"/>
      <c r="AH126" s="991"/>
      <c r="AI126" s="991"/>
      <c r="AJ126" s="992"/>
      <c r="AK126" s="993" t="s">
        <v>453</v>
      </c>
      <c r="AL126" s="991"/>
      <c r="AM126" s="991"/>
      <c r="AN126" s="991"/>
      <c r="AO126" s="992"/>
      <c r="AP126" s="994" t="s">
        <v>142</v>
      </c>
      <c r="AQ126" s="995"/>
      <c r="AR126" s="995"/>
      <c r="AS126" s="995"/>
      <c r="AT126" s="99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5"/>
      <c r="CL126" s="1042"/>
      <c r="CM126" s="1042"/>
      <c r="CN126" s="1042"/>
      <c r="CO126" s="1043"/>
      <c r="CP126" s="954" t="s">
        <v>491</v>
      </c>
      <c r="CQ126" s="955"/>
      <c r="CR126" s="955"/>
      <c r="CS126" s="955"/>
      <c r="CT126" s="955"/>
      <c r="CU126" s="955"/>
      <c r="CV126" s="955"/>
      <c r="CW126" s="955"/>
      <c r="CX126" s="955"/>
      <c r="CY126" s="955"/>
      <c r="CZ126" s="955"/>
      <c r="DA126" s="955"/>
      <c r="DB126" s="955"/>
      <c r="DC126" s="955"/>
      <c r="DD126" s="955"/>
      <c r="DE126" s="955"/>
      <c r="DF126" s="956"/>
      <c r="DG126" s="957" t="s">
        <v>142</v>
      </c>
      <c r="DH126" s="958"/>
      <c r="DI126" s="958"/>
      <c r="DJ126" s="958"/>
      <c r="DK126" s="958"/>
      <c r="DL126" s="958" t="s">
        <v>449</v>
      </c>
      <c r="DM126" s="958"/>
      <c r="DN126" s="958"/>
      <c r="DO126" s="958"/>
      <c r="DP126" s="958"/>
      <c r="DQ126" s="958" t="s">
        <v>142</v>
      </c>
      <c r="DR126" s="958"/>
      <c r="DS126" s="958"/>
      <c r="DT126" s="958"/>
      <c r="DU126" s="958"/>
      <c r="DV126" s="959" t="s">
        <v>142</v>
      </c>
      <c r="DW126" s="959"/>
      <c r="DX126" s="959"/>
      <c r="DY126" s="959"/>
      <c r="DZ126" s="960"/>
    </row>
    <row r="127" spans="1:130" s="230" customFormat="1" ht="26.25" customHeight="1" x14ac:dyDescent="0.15">
      <c r="A127" s="1090"/>
      <c r="B127" s="983"/>
      <c r="C127" s="1005" t="s">
        <v>492</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453</v>
      </c>
      <c r="AB127" s="991"/>
      <c r="AC127" s="991"/>
      <c r="AD127" s="991"/>
      <c r="AE127" s="992"/>
      <c r="AF127" s="993" t="s">
        <v>453</v>
      </c>
      <c r="AG127" s="991"/>
      <c r="AH127" s="991"/>
      <c r="AI127" s="991"/>
      <c r="AJ127" s="992"/>
      <c r="AK127" s="993" t="s">
        <v>142</v>
      </c>
      <c r="AL127" s="991"/>
      <c r="AM127" s="991"/>
      <c r="AN127" s="991"/>
      <c r="AO127" s="992"/>
      <c r="AP127" s="994" t="s">
        <v>142</v>
      </c>
      <c r="AQ127" s="995"/>
      <c r="AR127" s="995"/>
      <c r="AS127" s="995"/>
      <c r="AT127" s="996"/>
      <c r="AU127" s="232"/>
      <c r="AV127" s="232"/>
      <c r="AW127" s="232"/>
      <c r="AX127" s="1063" t="s">
        <v>493</v>
      </c>
      <c r="AY127" s="1064"/>
      <c r="AZ127" s="1064"/>
      <c r="BA127" s="1064"/>
      <c r="BB127" s="1064"/>
      <c r="BC127" s="1064"/>
      <c r="BD127" s="1064"/>
      <c r="BE127" s="1065"/>
      <c r="BF127" s="1066" t="s">
        <v>494</v>
      </c>
      <c r="BG127" s="1064"/>
      <c r="BH127" s="1064"/>
      <c r="BI127" s="1064"/>
      <c r="BJ127" s="1064"/>
      <c r="BK127" s="1064"/>
      <c r="BL127" s="1065"/>
      <c r="BM127" s="1066" t="s">
        <v>495</v>
      </c>
      <c r="BN127" s="1064"/>
      <c r="BO127" s="1064"/>
      <c r="BP127" s="1064"/>
      <c r="BQ127" s="1064"/>
      <c r="BR127" s="1064"/>
      <c r="BS127" s="1065"/>
      <c r="BT127" s="1066" t="s">
        <v>496</v>
      </c>
      <c r="BU127" s="1064"/>
      <c r="BV127" s="1064"/>
      <c r="BW127" s="1064"/>
      <c r="BX127" s="1064"/>
      <c r="BY127" s="1064"/>
      <c r="BZ127" s="1087"/>
      <c r="CA127" s="232"/>
      <c r="CB127" s="232"/>
      <c r="CC127" s="232"/>
      <c r="CD127" s="255"/>
      <c r="CE127" s="255"/>
      <c r="CF127" s="255"/>
      <c r="CG127" s="232"/>
      <c r="CH127" s="232"/>
      <c r="CI127" s="232"/>
      <c r="CJ127" s="254"/>
      <c r="CK127" s="1055"/>
      <c r="CL127" s="1042"/>
      <c r="CM127" s="1042"/>
      <c r="CN127" s="1042"/>
      <c r="CO127" s="1043"/>
      <c r="CP127" s="954" t="s">
        <v>497</v>
      </c>
      <c r="CQ127" s="955"/>
      <c r="CR127" s="955"/>
      <c r="CS127" s="955"/>
      <c r="CT127" s="955"/>
      <c r="CU127" s="955"/>
      <c r="CV127" s="955"/>
      <c r="CW127" s="955"/>
      <c r="CX127" s="955"/>
      <c r="CY127" s="955"/>
      <c r="CZ127" s="955"/>
      <c r="DA127" s="955"/>
      <c r="DB127" s="955"/>
      <c r="DC127" s="955"/>
      <c r="DD127" s="955"/>
      <c r="DE127" s="955"/>
      <c r="DF127" s="956"/>
      <c r="DG127" s="957" t="s">
        <v>142</v>
      </c>
      <c r="DH127" s="958"/>
      <c r="DI127" s="958"/>
      <c r="DJ127" s="958"/>
      <c r="DK127" s="958"/>
      <c r="DL127" s="958" t="s">
        <v>453</v>
      </c>
      <c r="DM127" s="958"/>
      <c r="DN127" s="958"/>
      <c r="DO127" s="958"/>
      <c r="DP127" s="958"/>
      <c r="DQ127" s="958" t="s">
        <v>453</v>
      </c>
      <c r="DR127" s="958"/>
      <c r="DS127" s="958"/>
      <c r="DT127" s="958"/>
      <c r="DU127" s="958"/>
      <c r="DV127" s="959" t="s">
        <v>142</v>
      </c>
      <c r="DW127" s="959"/>
      <c r="DX127" s="959"/>
      <c r="DY127" s="959"/>
      <c r="DZ127" s="960"/>
    </row>
    <row r="128" spans="1:130" s="230" customFormat="1" ht="26.25" customHeight="1" thickBot="1" x14ac:dyDescent="0.2">
      <c r="A128" s="1073" t="s">
        <v>498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499</v>
      </c>
      <c r="X128" s="1075"/>
      <c r="Y128" s="1075"/>
      <c r="Z128" s="1076"/>
      <c r="AA128" s="1077">
        <v>1085985</v>
      </c>
      <c r="AB128" s="1078"/>
      <c r="AC128" s="1078"/>
      <c r="AD128" s="1078"/>
      <c r="AE128" s="1079"/>
      <c r="AF128" s="1080">
        <v>1068001</v>
      </c>
      <c r="AG128" s="1078"/>
      <c r="AH128" s="1078"/>
      <c r="AI128" s="1078"/>
      <c r="AJ128" s="1079"/>
      <c r="AK128" s="1080">
        <v>1140492</v>
      </c>
      <c r="AL128" s="1078"/>
      <c r="AM128" s="1078"/>
      <c r="AN128" s="1078"/>
      <c r="AO128" s="1079"/>
      <c r="AP128" s="1081"/>
      <c r="AQ128" s="1082"/>
      <c r="AR128" s="1082"/>
      <c r="AS128" s="1082"/>
      <c r="AT128" s="1083"/>
      <c r="AU128" s="232"/>
      <c r="AV128" s="232"/>
      <c r="AW128" s="232"/>
      <c r="AX128" s="928" t="s">
        <v>500</v>
      </c>
      <c r="AY128" s="929"/>
      <c r="AZ128" s="929"/>
      <c r="BA128" s="929"/>
      <c r="BB128" s="929"/>
      <c r="BC128" s="929"/>
      <c r="BD128" s="929"/>
      <c r="BE128" s="930"/>
      <c r="BF128" s="1084" t="s">
        <v>142</v>
      </c>
      <c r="BG128" s="1085"/>
      <c r="BH128" s="1085"/>
      <c r="BI128" s="1085"/>
      <c r="BJ128" s="1085"/>
      <c r="BK128" s="1085"/>
      <c r="BL128" s="1086"/>
      <c r="BM128" s="1084">
        <v>12.45</v>
      </c>
      <c r="BN128" s="1085"/>
      <c r="BO128" s="1085"/>
      <c r="BP128" s="1085"/>
      <c r="BQ128" s="1085"/>
      <c r="BR128" s="1085"/>
      <c r="BS128" s="1086"/>
      <c r="BT128" s="1084">
        <v>20</v>
      </c>
      <c r="BU128" s="1085"/>
      <c r="BV128" s="1085"/>
      <c r="BW128" s="1085"/>
      <c r="BX128" s="1085"/>
      <c r="BY128" s="1085"/>
      <c r="BZ128" s="1108"/>
      <c r="CA128" s="255"/>
      <c r="CB128" s="255"/>
      <c r="CC128" s="255"/>
      <c r="CD128" s="255"/>
      <c r="CE128" s="255"/>
      <c r="CF128" s="255"/>
      <c r="CG128" s="232"/>
      <c r="CH128" s="232"/>
      <c r="CI128" s="232"/>
      <c r="CJ128" s="254"/>
      <c r="CK128" s="1056"/>
      <c r="CL128" s="1057"/>
      <c r="CM128" s="1057"/>
      <c r="CN128" s="1057"/>
      <c r="CO128" s="1058"/>
      <c r="CP128" s="1067" t="s">
        <v>501</v>
      </c>
      <c r="CQ128" s="762"/>
      <c r="CR128" s="762"/>
      <c r="CS128" s="762"/>
      <c r="CT128" s="762"/>
      <c r="CU128" s="762"/>
      <c r="CV128" s="762"/>
      <c r="CW128" s="762"/>
      <c r="CX128" s="762"/>
      <c r="CY128" s="762"/>
      <c r="CZ128" s="762"/>
      <c r="DA128" s="762"/>
      <c r="DB128" s="762"/>
      <c r="DC128" s="762"/>
      <c r="DD128" s="762"/>
      <c r="DE128" s="762"/>
      <c r="DF128" s="1068"/>
      <c r="DG128" s="1069" t="s">
        <v>142</v>
      </c>
      <c r="DH128" s="1070"/>
      <c r="DI128" s="1070"/>
      <c r="DJ128" s="1070"/>
      <c r="DK128" s="1070"/>
      <c r="DL128" s="1070" t="s">
        <v>142</v>
      </c>
      <c r="DM128" s="1070"/>
      <c r="DN128" s="1070"/>
      <c r="DO128" s="1070"/>
      <c r="DP128" s="1070"/>
      <c r="DQ128" s="1070" t="s">
        <v>449</v>
      </c>
      <c r="DR128" s="1070"/>
      <c r="DS128" s="1070"/>
      <c r="DT128" s="1070"/>
      <c r="DU128" s="1070"/>
      <c r="DV128" s="1071" t="s">
        <v>142</v>
      </c>
      <c r="DW128" s="1071"/>
      <c r="DX128" s="1071"/>
      <c r="DY128" s="1071"/>
      <c r="DZ128" s="1072"/>
    </row>
    <row r="129" spans="1:131" s="230" customFormat="1" ht="26.25" customHeight="1" x14ac:dyDescent="0.15">
      <c r="A129" s="966" t="s">
        <v>110</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502</v>
      </c>
      <c r="X129" s="1103"/>
      <c r="Y129" s="1103"/>
      <c r="Z129" s="1104"/>
      <c r="AA129" s="990">
        <v>19821940</v>
      </c>
      <c r="AB129" s="991"/>
      <c r="AC129" s="991"/>
      <c r="AD129" s="991"/>
      <c r="AE129" s="992"/>
      <c r="AF129" s="993">
        <v>20944000</v>
      </c>
      <c r="AG129" s="991"/>
      <c r="AH129" s="991"/>
      <c r="AI129" s="991"/>
      <c r="AJ129" s="992"/>
      <c r="AK129" s="993">
        <v>20506626</v>
      </c>
      <c r="AL129" s="991"/>
      <c r="AM129" s="991"/>
      <c r="AN129" s="991"/>
      <c r="AO129" s="992"/>
      <c r="AP129" s="1105"/>
      <c r="AQ129" s="1106"/>
      <c r="AR129" s="1106"/>
      <c r="AS129" s="1106"/>
      <c r="AT129" s="1107"/>
      <c r="AU129" s="233"/>
      <c r="AV129" s="233"/>
      <c r="AW129" s="233"/>
      <c r="AX129" s="1097" t="s">
        <v>503</v>
      </c>
      <c r="AY129" s="955"/>
      <c r="AZ129" s="955"/>
      <c r="BA129" s="955"/>
      <c r="BB129" s="955"/>
      <c r="BC129" s="955"/>
      <c r="BD129" s="955"/>
      <c r="BE129" s="956"/>
      <c r="BF129" s="1098" t="s">
        <v>142</v>
      </c>
      <c r="BG129" s="1099"/>
      <c r="BH129" s="1099"/>
      <c r="BI129" s="1099"/>
      <c r="BJ129" s="1099"/>
      <c r="BK129" s="1099"/>
      <c r="BL129" s="1100"/>
      <c r="BM129" s="1098">
        <v>17.45</v>
      </c>
      <c r="BN129" s="1099"/>
      <c r="BO129" s="1099"/>
      <c r="BP129" s="1099"/>
      <c r="BQ129" s="1099"/>
      <c r="BR129" s="1099"/>
      <c r="BS129" s="1100"/>
      <c r="BT129" s="1098">
        <v>30</v>
      </c>
      <c r="BU129" s="1099"/>
      <c r="BV129" s="1099"/>
      <c r="BW129" s="1099"/>
      <c r="BX129" s="1099"/>
      <c r="BY129" s="1099"/>
      <c r="BZ129" s="110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66" t="s">
        <v>504</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505</v>
      </c>
      <c r="X130" s="1103"/>
      <c r="Y130" s="1103"/>
      <c r="Z130" s="1104"/>
      <c r="AA130" s="990">
        <v>2949611</v>
      </c>
      <c r="AB130" s="991"/>
      <c r="AC130" s="991"/>
      <c r="AD130" s="991"/>
      <c r="AE130" s="992"/>
      <c r="AF130" s="993">
        <v>3064588</v>
      </c>
      <c r="AG130" s="991"/>
      <c r="AH130" s="991"/>
      <c r="AI130" s="991"/>
      <c r="AJ130" s="992"/>
      <c r="AK130" s="993">
        <v>3072560</v>
      </c>
      <c r="AL130" s="991"/>
      <c r="AM130" s="991"/>
      <c r="AN130" s="991"/>
      <c r="AO130" s="992"/>
      <c r="AP130" s="1105"/>
      <c r="AQ130" s="1106"/>
      <c r="AR130" s="1106"/>
      <c r="AS130" s="1106"/>
      <c r="AT130" s="1107"/>
      <c r="AU130" s="233"/>
      <c r="AV130" s="233"/>
      <c r="AW130" s="233"/>
      <c r="AX130" s="1097" t="s">
        <v>506</v>
      </c>
      <c r="AY130" s="955"/>
      <c r="AZ130" s="955"/>
      <c r="BA130" s="955"/>
      <c r="BB130" s="955"/>
      <c r="BC130" s="955"/>
      <c r="BD130" s="955"/>
      <c r="BE130" s="956"/>
      <c r="BF130" s="1133">
        <v>0</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507</v>
      </c>
      <c r="X131" s="1140"/>
      <c r="Y131" s="1140"/>
      <c r="Z131" s="1141"/>
      <c r="AA131" s="1036">
        <v>16872329</v>
      </c>
      <c r="AB131" s="1018"/>
      <c r="AC131" s="1018"/>
      <c r="AD131" s="1018"/>
      <c r="AE131" s="1019"/>
      <c r="AF131" s="1017">
        <v>17879412</v>
      </c>
      <c r="AG131" s="1018"/>
      <c r="AH131" s="1018"/>
      <c r="AI131" s="1018"/>
      <c r="AJ131" s="1019"/>
      <c r="AK131" s="1017">
        <v>17434066</v>
      </c>
      <c r="AL131" s="1018"/>
      <c r="AM131" s="1018"/>
      <c r="AN131" s="1018"/>
      <c r="AO131" s="1019"/>
      <c r="AP131" s="1142"/>
      <c r="AQ131" s="1143"/>
      <c r="AR131" s="1143"/>
      <c r="AS131" s="1143"/>
      <c r="AT131" s="1144"/>
      <c r="AU131" s="233"/>
      <c r="AV131" s="233"/>
      <c r="AW131" s="233"/>
      <c r="AX131" s="1115" t="s">
        <v>508</v>
      </c>
      <c r="AY131" s="762"/>
      <c r="AZ131" s="762"/>
      <c r="BA131" s="762"/>
      <c r="BB131" s="762"/>
      <c r="BC131" s="762"/>
      <c r="BD131" s="762"/>
      <c r="BE131" s="1068"/>
      <c r="BF131" s="1116" t="s">
        <v>449</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2" t="s">
        <v>509</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510</v>
      </c>
      <c r="W132" s="1126"/>
      <c r="X132" s="1126"/>
      <c r="Y132" s="1126"/>
      <c r="Z132" s="1127"/>
      <c r="AA132" s="1128">
        <v>0.53927943199999995</v>
      </c>
      <c r="AB132" s="1129"/>
      <c r="AC132" s="1129"/>
      <c r="AD132" s="1129"/>
      <c r="AE132" s="1130"/>
      <c r="AF132" s="1131">
        <v>0.35813817599999997</v>
      </c>
      <c r="AG132" s="1129"/>
      <c r="AH132" s="1129"/>
      <c r="AI132" s="1129"/>
      <c r="AJ132" s="1130"/>
      <c r="AK132" s="1131">
        <v>-1.19315463</v>
      </c>
      <c r="AL132" s="1129"/>
      <c r="AM132" s="1129"/>
      <c r="AN132" s="1129"/>
      <c r="AO132" s="1130"/>
      <c r="AP132" s="1033"/>
      <c r="AQ132" s="1034"/>
      <c r="AR132" s="1034"/>
      <c r="AS132" s="1034"/>
      <c r="AT132" s="113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511</v>
      </c>
      <c r="W133" s="1109"/>
      <c r="X133" s="1109"/>
      <c r="Y133" s="1109"/>
      <c r="Z133" s="1110"/>
      <c r="AA133" s="1111">
        <v>0.6</v>
      </c>
      <c r="AB133" s="1112"/>
      <c r="AC133" s="1112"/>
      <c r="AD133" s="1112"/>
      <c r="AE133" s="1113"/>
      <c r="AF133" s="1111">
        <v>0.6</v>
      </c>
      <c r="AG133" s="1112"/>
      <c r="AH133" s="1112"/>
      <c r="AI133" s="1112"/>
      <c r="AJ133" s="1113"/>
      <c r="AK133" s="1111">
        <v>0</v>
      </c>
      <c r="AL133" s="1112"/>
      <c r="AM133" s="1112"/>
      <c r="AN133" s="1112"/>
      <c r="AO133" s="1113"/>
      <c r="AP133" s="1060"/>
      <c r="AQ133" s="1061"/>
      <c r="AR133" s="1061"/>
      <c r="AS133" s="1061"/>
      <c r="AT133" s="111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I2mlOQfSbP2vkwD+K4Pz7IuQTkEe6WyBBE6KVmqo1pxGkqfEE4n7vyhKLbdBpgP0mSFo/LzTBgYH+p7h99+yg==" saltValue="VYRuxl89U38womeglQow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0HSK57mKdcJRu2hwtt161sJ+hSJBLBwKB17FjKrR7936hXV/X+MAzr7X5gTdonxwx2VbB4TekXXL54fq/roJg==" saltValue="NWbQJNlHvMwR8weRLwk9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etlqTXLr4ZRCeRs7FKzJBhiViimkKRrGfZLtUT33rfGpXQIx6/OmnH+gnTXN3yEkcAz/jM79TxkVpCtqsvtTA==" saltValue="VjFXhnU3u+ZPzW0eF1uLog=="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6"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47"/>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48" t="s">
        <v>520</v>
      </c>
      <c r="AL9" s="1149"/>
      <c r="AM9" s="1149"/>
      <c r="AN9" s="1150"/>
      <c r="AO9" s="281">
        <v>4579739</v>
      </c>
      <c r="AP9" s="281">
        <v>45519</v>
      </c>
      <c r="AQ9" s="282">
        <v>73449</v>
      </c>
      <c r="AR9" s="283">
        <v>-38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48" t="s">
        <v>521</v>
      </c>
      <c r="AL10" s="1149"/>
      <c r="AM10" s="1149"/>
      <c r="AN10" s="1150"/>
      <c r="AO10" s="284">
        <v>724846</v>
      </c>
      <c r="AP10" s="284">
        <v>7204</v>
      </c>
      <c r="AQ10" s="285">
        <v>5917</v>
      </c>
      <c r="AR10" s="286">
        <v>21.8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48" t="s">
        <v>522</v>
      </c>
      <c r="AL11" s="1149"/>
      <c r="AM11" s="1149"/>
      <c r="AN11" s="1150"/>
      <c r="AO11" s="284">
        <v>9925</v>
      </c>
      <c r="AP11" s="284">
        <v>99</v>
      </c>
      <c r="AQ11" s="285">
        <v>1123</v>
      </c>
      <c r="AR11" s="286">
        <v>-91.2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48" t="s">
        <v>523</v>
      </c>
      <c r="AL12" s="1149"/>
      <c r="AM12" s="1149"/>
      <c r="AN12" s="1150"/>
      <c r="AO12" s="284" t="s">
        <v>524</v>
      </c>
      <c r="AP12" s="284" t="s">
        <v>524</v>
      </c>
      <c r="AQ12" s="285">
        <v>9</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48" t="s">
        <v>525</v>
      </c>
      <c r="AL13" s="1149"/>
      <c r="AM13" s="1149"/>
      <c r="AN13" s="1150"/>
      <c r="AO13" s="284">
        <v>189058</v>
      </c>
      <c r="AP13" s="284">
        <v>1879</v>
      </c>
      <c r="AQ13" s="285">
        <v>2374</v>
      </c>
      <c r="AR13" s="286">
        <v>-20.9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48" t="s">
        <v>526</v>
      </c>
      <c r="AL14" s="1149"/>
      <c r="AM14" s="1149"/>
      <c r="AN14" s="1150"/>
      <c r="AO14" s="284">
        <v>37194</v>
      </c>
      <c r="AP14" s="284">
        <v>370</v>
      </c>
      <c r="AQ14" s="285">
        <v>1666</v>
      </c>
      <c r="AR14" s="286">
        <v>-77.8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1" t="s">
        <v>527</v>
      </c>
      <c r="AL15" s="1152"/>
      <c r="AM15" s="1152"/>
      <c r="AN15" s="1153"/>
      <c r="AO15" s="284">
        <v>-259051</v>
      </c>
      <c r="AP15" s="284">
        <v>-2575</v>
      </c>
      <c r="AQ15" s="285">
        <v>-4765</v>
      </c>
      <c r="AR15" s="286">
        <v>-46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1" t="s">
        <v>193</v>
      </c>
      <c r="AL16" s="1152"/>
      <c r="AM16" s="1152"/>
      <c r="AN16" s="1153"/>
      <c r="AO16" s="284">
        <v>5281711</v>
      </c>
      <c r="AP16" s="284">
        <v>52496</v>
      </c>
      <c r="AQ16" s="285">
        <v>79774</v>
      </c>
      <c r="AR16" s="286">
        <v>-34.200000000000003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4" t="s">
        <v>532</v>
      </c>
      <c r="AL21" s="1155"/>
      <c r="AM21" s="1155"/>
      <c r="AN21" s="1156"/>
      <c r="AO21" s="297">
        <v>4.71</v>
      </c>
      <c r="AP21" s="298">
        <v>7.58</v>
      </c>
      <c r="AQ21" s="299">
        <v>-2.87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4" t="s">
        <v>533</v>
      </c>
      <c r="AL22" s="1155"/>
      <c r="AM22" s="1155"/>
      <c r="AN22" s="1156"/>
      <c r="AO22" s="302">
        <v>96.6</v>
      </c>
      <c r="AP22" s="303">
        <v>98.4</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5" t="s">
        <v>534</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6"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47"/>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2" t="s">
        <v>537</v>
      </c>
      <c r="AL32" s="1163"/>
      <c r="AM32" s="1163"/>
      <c r="AN32" s="1164"/>
      <c r="AO32" s="312">
        <v>2252511</v>
      </c>
      <c r="AP32" s="312">
        <v>22388</v>
      </c>
      <c r="AQ32" s="313">
        <v>42324</v>
      </c>
      <c r="AR32" s="314">
        <v>-47.1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2" t="s">
        <v>538</v>
      </c>
      <c r="AL33" s="1163"/>
      <c r="AM33" s="1163"/>
      <c r="AN33" s="1164"/>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2" t="s">
        <v>539</v>
      </c>
      <c r="AL34" s="1163"/>
      <c r="AM34" s="1163"/>
      <c r="AN34" s="1164"/>
      <c r="AO34" s="312" t="s">
        <v>524</v>
      </c>
      <c r="AP34" s="312" t="s">
        <v>524</v>
      </c>
      <c r="AQ34" s="313">
        <v>47</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2" t="s">
        <v>540</v>
      </c>
      <c r="AL35" s="1163"/>
      <c r="AM35" s="1163"/>
      <c r="AN35" s="1164"/>
      <c r="AO35" s="312">
        <v>1486066</v>
      </c>
      <c r="AP35" s="312">
        <v>14770</v>
      </c>
      <c r="AQ35" s="313">
        <v>12192</v>
      </c>
      <c r="AR35" s="314">
        <v>21.1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2" t="s">
        <v>541</v>
      </c>
      <c r="AL36" s="1163"/>
      <c r="AM36" s="1163"/>
      <c r="AN36" s="1164"/>
      <c r="AO36" s="312">
        <v>266460</v>
      </c>
      <c r="AP36" s="312">
        <v>2648</v>
      </c>
      <c r="AQ36" s="313">
        <v>2056</v>
      </c>
      <c r="AR36" s="314">
        <v>28.8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2" t="s">
        <v>542</v>
      </c>
      <c r="AL37" s="1163"/>
      <c r="AM37" s="1163"/>
      <c r="AN37" s="1164"/>
      <c r="AO37" s="312" t="s">
        <v>524</v>
      </c>
      <c r="AP37" s="312" t="s">
        <v>524</v>
      </c>
      <c r="AQ37" s="313">
        <v>621</v>
      </c>
      <c r="AR37" s="314" t="s">
        <v>524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5" t="s">
        <v>543</v>
      </c>
      <c r="AL38" s="1166"/>
      <c r="AM38" s="1166"/>
      <c r="AN38" s="1167"/>
      <c r="AO38" s="315" t="s">
        <v>524</v>
      </c>
      <c r="AP38" s="315" t="s">
        <v>524</v>
      </c>
      <c r="AQ38" s="316">
        <v>1</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5" t="s">
        <v>544</v>
      </c>
      <c r="AL39" s="1166"/>
      <c r="AM39" s="1166"/>
      <c r="AN39" s="1167"/>
      <c r="AO39" s="312">
        <v>-1140492</v>
      </c>
      <c r="AP39" s="312">
        <v>-11336</v>
      </c>
      <c r="AQ39" s="313">
        <v>-5206</v>
      </c>
      <c r="AR39" s="314">
        <v>117.7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2" t="s">
        <v>545</v>
      </c>
      <c r="AL40" s="1163"/>
      <c r="AM40" s="1163"/>
      <c r="AN40" s="1164"/>
      <c r="AO40" s="312">
        <v>-3072560</v>
      </c>
      <c r="AP40" s="312">
        <v>-30539</v>
      </c>
      <c r="AQ40" s="313">
        <v>-36761</v>
      </c>
      <c r="AR40" s="314">
        <v>-16.899999999999999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8" t="s">
        <v>307</v>
      </c>
      <c r="AL41" s="1169"/>
      <c r="AM41" s="1169"/>
      <c r="AN41" s="1170"/>
      <c r="AO41" s="312">
        <v>-208015</v>
      </c>
      <c r="AP41" s="312">
        <v>-2067</v>
      </c>
      <c r="AQ41" s="313">
        <v>15273</v>
      </c>
      <c r="AR41" s="314">
        <v>-113.5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7" t="s">
        <v>515</v>
      </c>
      <c r="AN49" s="1159" t="s">
        <v>549</v>
      </c>
      <c r="AO49" s="1160"/>
      <c r="AP49" s="1160"/>
      <c r="AQ49" s="1160"/>
      <c r="AR49" s="116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8"/>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3001106</v>
      </c>
      <c r="AN51" s="334">
        <v>29372</v>
      </c>
      <c r="AO51" s="335">
        <v>-51.4</v>
      </c>
      <c r="AP51" s="336">
        <v>54684</v>
      </c>
      <c r="AQ51" s="337">
        <v>1.1000000000000001</v>
      </c>
      <c r="AR51" s="338">
        <v>-52.5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1838245</v>
      </c>
      <c r="AN52" s="342">
        <v>17991</v>
      </c>
      <c r="AO52" s="343">
        <v>-57.3</v>
      </c>
      <c r="AP52" s="344">
        <v>32829</v>
      </c>
      <c r="AQ52" s="345">
        <v>7.2</v>
      </c>
      <c r="AR52" s="346">
        <v>-64.5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5515076</v>
      </c>
      <c r="AN53" s="334">
        <v>53897</v>
      </c>
      <c r="AO53" s="335">
        <v>83.5</v>
      </c>
      <c r="AP53" s="336">
        <v>62383</v>
      </c>
      <c r="AQ53" s="337">
        <v>14.1</v>
      </c>
      <c r="AR53" s="338">
        <v>69.400000000000006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4260462</v>
      </c>
      <c r="AN54" s="342">
        <v>41636</v>
      </c>
      <c r="AO54" s="343">
        <v>131.4</v>
      </c>
      <c r="AP54" s="344">
        <v>35325</v>
      </c>
      <c r="AQ54" s="345">
        <v>7.6</v>
      </c>
      <c r="AR54" s="346">
        <v>123.8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3462938</v>
      </c>
      <c r="AN55" s="334">
        <v>34098</v>
      </c>
      <c r="AO55" s="335">
        <v>-36.700000000000003</v>
      </c>
      <c r="AP55" s="336">
        <v>63812</v>
      </c>
      <c r="AQ55" s="337">
        <v>2.2999999999999998</v>
      </c>
      <c r="AR55" s="338">
        <v>-39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2579750</v>
      </c>
      <c r="AN56" s="342">
        <v>25402</v>
      </c>
      <c r="AO56" s="343">
        <v>-39</v>
      </c>
      <c r="AP56" s="344">
        <v>33848</v>
      </c>
      <c r="AQ56" s="345">
        <v>-4.2</v>
      </c>
      <c r="AR56" s="346">
        <v>-34.799999999999997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2517264</v>
      </c>
      <c r="AN57" s="334">
        <v>24982</v>
      </c>
      <c r="AO57" s="335">
        <v>-26.7</v>
      </c>
      <c r="AP57" s="336">
        <v>54225</v>
      </c>
      <c r="AQ57" s="337">
        <v>-15</v>
      </c>
      <c r="AR57" s="338">
        <v>-11.7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1422326</v>
      </c>
      <c r="AN58" s="342">
        <v>14115</v>
      </c>
      <c r="AO58" s="343">
        <v>-44.4</v>
      </c>
      <c r="AP58" s="344">
        <v>27337</v>
      </c>
      <c r="AQ58" s="345">
        <v>-19.2</v>
      </c>
      <c r="AR58" s="346">
        <v>-25.2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1646466</v>
      </c>
      <c r="AN59" s="334">
        <v>16365</v>
      </c>
      <c r="AO59" s="335">
        <v>-34.5</v>
      </c>
      <c r="AP59" s="336">
        <v>54016</v>
      </c>
      <c r="AQ59" s="337">
        <v>-0.4</v>
      </c>
      <c r="AR59" s="338">
        <v>-34.1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1198986</v>
      </c>
      <c r="AN60" s="342">
        <v>11917</v>
      </c>
      <c r="AO60" s="343">
        <v>-15.6</v>
      </c>
      <c r="AP60" s="344">
        <v>28078</v>
      </c>
      <c r="AQ60" s="345">
        <v>2.7</v>
      </c>
      <c r="AR60" s="346">
        <v>-18.3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3228570</v>
      </c>
      <c r="AN61" s="349">
        <v>31743</v>
      </c>
      <c r="AO61" s="350">
        <v>-13.2</v>
      </c>
      <c r="AP61" s="351">
        <v>57824</v>
      </c>
      <c r="AQ61" s="352">
        <v>0.4</v>
      </c>
      <c r="AR61" s="338">
        <v>-13.6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2259954</v>
      </c>
      <c r="AN62" s="342">
        <v>22212</v>
      </c>
      <c r="AO62" s="343">
        <v>-5</v>
      </c>
      <c r="AP62" s="344">
        <v>31483</v>
      </c>
      <c r="AQ62" s="345">
        <v>-1.2</v>
      </c>
      <c r="AR62" s="346">
        <v>-3.8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HsROHB9vvqUZl40+nnutgc0QCRxm+pBcEpUKvA26jKv8KFP+BeGo2rBgbqVCLzM2RtSK/3o7DATroAMdIWaWA==" saltValue="vQ14F6A/CZhuGGTitmeD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1" spans="125:125" ht="13.5" hidden="1" customHeight="1" x14ac:dyDescent="0.15">
      <c r="DU121" s="259"/>
    </row>
  </sheetData>
  <sheetProtection algorithmName="SHA-512" hashValue="SGniCicLjdtX8ix9fwvsb1R9E5EuZ4Avxc9uf59iwG4VSfXOb6NoKty22rpb+zac6ouJlOR13PaYtd8Hrei3lQ==" saltValue="OZS8Z0soHzb6hhwu/7+RY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abSelected="1"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512</v>
      </c>
    </row>
  </sheetData>
  <sheetProtection algorithmName="SHA-512" hashValue="SP3iMPCYMyu7ug0qI3AVLEyzq98Nn/mXMCD7ZUI7XoMhpTVO6C5LE7bjdizFeG7ygzgDCesVViPJ3athOhbAMg==" saltValue="sQwVko8vh1/jaur5ozSpDw=="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71" t="s">
        <v>3</v>
      </c>
      <c r="D47" s="1171"/>
      <c r="E47" s="1172"/>
      <c r="F47" s="11">
        <v>30.3</v>
      </c>
      <c r="G47" s="12">
        <v>31.31</v>
      </c>
      <c r="H47" s="12">
        <v>32.78</v>
      </c>
      <c r="I47" s="12">
        <v>33.270000000000003</v>
      </c>
      <c r="J47" s="13">
        <v>40.36</v>
      </c>
    </row>
    <row r="48" spans="2:10" ht="57.75" customHeight="1" x14ac:dyDescent="0.15">
      <c r="B48" s="14"/>
      <c r="C48" s="1173" t="s">
        <v>4</v>
      </c>
      <c r="D48" s="1173"/>
      <c r="E48" s="1174"/>
      <c r="F48" s="15">
        <v>6.51</v>
      </c>
      <c r="G48" s="16">
        <v>8.4600000000000009</v>
      </c>
      <c r="H48" s="16">
        <v>7.64</v>
      </c>
      <c r="I48" s="16">
        <v>11.34</v>
      </c>
      <c r="J48" s="17">
        <v>12.67</v>
      </c>
    </row>
    <row r="49" spans="2:10" ht="57.75" customHeight="1" thickBot="1" x14ac:dyDescent="0.2">
      <c r="B49" s="18"/>
      <c r="C49" s="1175" t="s">
        <v>5</v>
      </c>
      <c r="D49" s="1175"/>
      <c r="E49" s="1176"/>
      <c r="F49" s="19" t="s">
        <v>569</v>
      </c>
      <c r="G49" s="20">
        <v>3.44</v>
      </c>
      <c r="H49" s="20">
        <v>1.76</v>
      </c>
      <c r="I49" s="20">
        <v>6.35</v>
      </c>
      <c r="J49" s="21">
        <v>7.48</v>
      </c>
    </row>
    <row r="50" spans="2:10" x14ac:dyDescent="0.15"/>
  </sheetData>
  <sheetProtection algorithmName="SHA-512" hashValue="LQ5mtmmc0JxjVD3n0h6LIwBBSZVNTgmEvj1FA4oDpUeW47hLmP6rRAZbfjHbe4yhX4xP7opm4jbl8MxBi3UjpA==" saltValue="uekKkbR+KuVUvQiJ9WRX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3" t="s">
        <v>570</v>
      </c>
      <c r="D34" s="1183"/>
      <c r="E34" s="1184"/>
      <c r="F34" s="32">
        <v>11.57</v>
      </c>
      <c r="G34" s="33">
        <v>12.02</v>
      </c>
      <c r="H34" s="33">
        <v>12.4</v>
      </c>
      <c r="I34" s="33">
        <v>13.76</v>
      </c>
      <c r="J34" s="34">
        <v>14.28</v>
      </c>
      <c r="K34" s="22"/>
      <c r="L34" s="22"/>
      <c r="M34" s="22"/>
      <c r="N34" s="22"/>
      <c r="O34" s="22"/>
      <c r="P34" s="22"/>
    </row>
    <row r="35" spans="1:16" ht="39" customHeight="1" x14ac:dyDescent="0.15">
      <c r="A35" s="22"/>
      <c r="B35" s="35"/>
      <c r="C35" s="1177" t="s">
        <v>571</v>
      </c>
      <c r="D35" s="1178"/>
      <c r="E35" s="1179"/>
      <c r="F35" s="36">
        <v>6.26</v>
      </c>
      <c r="G35" s="37">
        <v>8.17</v>
      </c>
      <c r="H35" s="37">
        <v>7.37</v>
      </c>
      <c r="I35" s="37">
        <v>11.08</v>
      </c>
      <c r="J35" s="38">
        <v>12.4</v>
      </c>
      <c r="K35" s="22"/>
      <c r="L35" s="22"/>
      <c r="M35" s="22"/>
      <c r="N35" s="22"/>
      <c r="O35" s="22"/>
      <c r="P35" s="22"/>
    </row>
    <row r="36" spans="1:16" ht="39" customHeight="1" x14ac:dyDescent="0.15">
      <c r="A36" s="22"/>
      <c r="B36" s="35"/>
      <c r="C36" s="1177" t="s">
        <v>572</v>
      </c>
      <c r="D36" s="1178"/>
      <c r="E36" s="1179"/>
      <c r="F36" s="36">
        <v>0.93</v>
      </c>
      <c r="G36" s="37">
        <v>1.53</v>
      </c>
      <c r="H36" s="37">
        <v>2.0299999999999998</v>
      </c>
      <c r="I36" s="37">
        <v>2.38</v>
      </c>
      <c r="J36" s="38">
        <v>3</v>
      </c>
      <c r="K36" s="22"/>
      <c r="L36" s="22"/>
      <c r="M36" s="22"/>
      <c r="N36" s="22"/>
      <c r="O36" s="22"/>
      <c r="P36" s="22"/>
    </row>
    <row r="37" spans="1:16" ht="39" customHeight="1" x14ac:dyDescent="0.15">
      <c r="A37" s="22"/>
      <c r="B37" s="35"/>
      <c r="C37" s="1177" t="s">
        <v>573</v>
      </c>
      <c r="D37" s="1178"/>
      <c r="E37" s="1179"/>
      <c r="F37" s="36">
        <v>0.69</v>
      </c>
      <c r="G37" s="37">
        <v>0.55000000000000004</v>
      </c>
      <c r="H37" s="37">
        <v>1.05</v>
      </c>
      <c r="I37" s="37">
        <v>1.07</v>
      </c>
      <c r="J37" s="38">
        <v>1.31</v>
      </c>
      <c r="K37" s="22"/>
      <c r="L37" s="22"/>
      <c r="M37" s="22"/>
      <c r="N37" s="22"/>
      <c r="O37" s="22"/>
      <c r="P37" s="22"/>
    </row>
    <row r="38" spans="1:16" ht="39" customHeight="1" x14ac:dyDescent="0.15">
      <c r="A38" s="22"/>
      <c r="B38" s="35"/>
      <c r="C38" s="1177" t="s">
        <v>574</v>
      </c>
      <c r="D38" s="1178"/>
      <c r="E38" s="1179"/>
      <c r="F38" s="36" t="s">
        <v>524</v>
      </c>
      <c r="G38" s="37" t="s">
        <v>524</v>
      </c>
      <c r="H38" s="37" t="s">
        <v>524</v>
      </c>
      <c r="I38" s="37">
        <v>0.89</v>
      </c>
      <c r="J38" s="38">
        <v>0.77</v>
      </c>
      <c r="K38" s="22"/>
      <c r="L38" s="22"/>
      <c r="M38" s="22"/>
      <c r="N38" s="22"/>
      <c r="O38" s="22"/>
      <c r="P38" s="22"/>
    </row>
    <row r="39" spans="1:16" ht="39" customHeight="1" x14ac:dyDescent="0.15">
      <c r="A39" s="22"/>
      <c r="B39" s="35"/>
      <c r="C39" s="1177" t="s">
        <v>575</v>
      </c>
      <c r="D39" s="1178"/>
      <c r="E39" s="1179"/>
      <c r="F39" s="36">
        <v>0.22</v>
      </c>
      <c r="G39" s="37">
        <v>0.24</v>
      </c>
      <c r="H39" s="37">
        <v>0.24</v>
      </c>
      <c r="I39" s="37">
        <v>0.22</v>
      </c>
      <c r="J39" s="38">
        <v>0.23</v>
      </c>
      <c r="K39" s="22"/>
      <c r="L39" s="22"/>
      <c r="M39" s="22"/>
      <c r="N39" s="22"/>
      <c r="O39" s="22"/>
      <c r="P39" s="22"/>
    </row>
    <row r="40" spans="1:16" ht="39" customHeight="1" x14ac:dyDescent="0.15">
      <c r="A40" s="22"/>
      <c r="B40" s="35"/>
      <c r="C40" s="1177" t="s">
        <v>576</v>
      </c>
      <c r="D40" s="1178"/>
      <c r="E40" s="1179"/>
      <c r="F40" s="36">
        <v>0.14000000000000001</v>
      </c>
      <c r="G40" s="37">
        <v>0.04</v>
      </c>
      <c r="H40" s="37">
        <v>7.0000000000000007E-2</v>
      </c>
      <c r="I40" s="37">
        <v>0.09</v>
      </c>
      <c r="J40" s="38">
        <v>0.13</v>
      </c>
      <c r="K40" s="22"/>
      <c r="L40" s="22"/>
      <c r="M40" s="22"/>
      <c r="N40" s="22"/>
      <c r="O40" s="22"/>
      <c r="P40" s="22"/>
    </row>
    <row r="41" spans="1:16" ht="39" customHeight="1" x14ac:dyDescent="0.15">
      <c r="A41" s="22"/>
      <c r="B41" s="35"/>
      <c r="C41" s="1177" t="s">
        <v>577</v>
      </c>
      <c r="D41" s="1178"/>
      <c r="E41" s="1179"/>
      <c r="F41" s="36">
        <v>0.15</v>
      </c>
      <c r="G41" s="37">
        <v>0.15</v>
      </c>
      <c r="H41" s="37">
        <v>0.18</v>
      </c>
      <c r="I41" s="37">
        <v>0.12</v>
      </c>
      <c r="J41" s="38">
        <v>0.1</v>
      </c>
      <c r="K41" s="22"/>
      <c r="L41" s="22"/>
      <c r="M41" s="22"/>
      <c r="N41" s="22"/>
      <c r="O41" s="22"/>
      <c r="P41" s="22"/>
    </row>
    <row r="42" spans="1:16" ht="39" customHeight="1" x14ac:dyDescent="0.15">
      <c r="A42" s="22"/>
      <c r="B42" s="39"/>
      <c r="C42" s="1177" t="s">
        <v>578</v>
      </c>
      <c r="D42" s="1178"/>
      <c r="E42" s="1179"/>
      <c r="F42" s="36" t="s">
        <v>524</v>
      </c>
      <c r="G42" s="37" t="s">
        <v>524</v>
      </c>
      <c r="H42" s="37" t="s">
        <v>524</v>
      </c>
      <c r="I42" s="37" t="s">
        <v>524</v>
      </c>
      <c r="J42" s="38" t="s">
        <v>524</v>
      </c>
      <c r="K42" s="22"/>
      <c r="L42" s="22"/>
      <c r="M42" s="22"/>
      <c r="N42" s="22"/>
      <c r="O42" s="22"/>
      <c r="P42" s="22"/>
    </row>
    <row r="43" spans="1:16" ht="39" customHeight="1" thickBot="1" x14ac:dyDescent="0.2">
      <c r="A43" s="22"/>
      <c r="B43" s="40"/>
      <c r="C43" s="1180" t="s">
        <v>579</v>
      </c>
      <c r="D43" s="1181"/>
      <c r="E43" s="1182"/>
      <c r="F43" s="41">
        <v>2.0099999999999998</v>
      </c>
      <c r="G43" s="42">
        <v>1.27</v>
      </c>
      <c r="H43" s="42">
        <v>1.36</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CeM7QwX/4fEEc3y24uSlVsyGfc9ftkbLwwygO4sKdLfdWllwmViPm+XQw4zMwim5Zw3r8XXz0w3XQWaglRqwA==" saltValue="qzZflj6d0oghKiFdDsxI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85" t="s">
        <v>11</v>
      </c>
      <c r="C45" s="1186"/>
      <c r="D45" s="58"/>
      <c r="E45" s="1191" t="s">
        <v>12</v>
      </c>
      <c r="F45" s="1191"/>
      <c r="G45" s="1191"/>
      <c r="H45" s="1191"/>
      <c r="I45" s="1191"/>
      <c r="J45" s="1192"/>
      <c r="K45" s="59">
        <v>2291</v>
      </c>
      <c r="L45" s="60">
        <v>2355</v>
      </c>
      <c r="M45" s="60">
        <v>2356</v>
      </c>
      <c r="N45" s="60">
        <v>2451</v>
      </c>
      <c r="O45" s="61">
        <v>2253</v>
      </c>
      <c r="P45" s="48"/>
      <c r="Q45" s="48"/>
      <c r="R45" s="48"/>
      <c r="S45" s="48"/>
      <c r="T45" s="48"/>
      <c r="U45" s="48"/>
    </row>
    <row r="46" spans="1:21" ht="30.75" customHeight="1" x14ac:dyDescent="0.15">
      <c r="A46" s="48"/>
      <c r="B46" s="1187"/>
      <c r="C46" s="1188"/>
      <c r="D46" s="62"/>
      <c r="E46" s="1193" t="s">
        <v>13</v>
      </c>
      <c r="F46" s="1193"/>
      <c r="G46" s="1193"/>
      <c r="H46" s="1193"/>
      <c r="I46" s="1193"/>
      <c r="J46" s="1194"/>
      <c r="K46" s="63" t="s">
        <v>524</v>
      </c>
      <c r="L46" s="64" t="s">
        <v>524</v>
      </c>
      <c r="M46" s="64" t="s">
        <v>524</v>
      </c>
      <c r="N46" s="64" t="s">
        <v>524</v>
      </c>
      <c r="O46" s="65" t="s">
        <v>524</v>
      </c>
      <c r="P46" s="48"/>
      <c r="Q46" s="48"/>
      <c r="R46" s="48"/>
      <c r="S46" s="48"/>
      <c r="T46" s="48"/>
      <c r="U46" s="48"/>
    </row>
    <row r="47" spans="1:21" ht="30.75" customHeight="1" x14ac:dyDescent="0.15">
      <c r="A47" s="48"/>
      <c r="B47" s="1187"/>
      <c r="C47" s="1188"/>
      <c r="D47" s="62"/>
      <c r="E47" s="1193" t="s">
        <v>14</v>
      </c>
      <c r="F47" s="1193"/>
      <c r="G47" s="1193"/>
      <c r="H47" s="1193"/>
      <c r="I47" s="1193"/>
      <c r="J47" s="1194"/>
      <c r="K47" s="63" t="s">
        <v>524</v>
      </c>
      <c r="L47" s="64" t="s">
        <v>524</v>
      </c>
      <c r="M47" s="64" t="s">
        <v>524</v>
      </c>
      <c r="N47" s="64" t="s">
        <v>524</v>
      </c>
      <c r="O47" s="65" t="s">
        <v>524</v>
      </c>
      <c r="P47" s="48"/>
      <c r="Q47" s="48"/>
      <c r="R47" s="48"/>
      <c r="S47" s="48"/>
      <c r="T47" s="48"/>
      <c r="U47" s="48"/>
    </row>
    <row r="48" spans="1:21" ht="30.75" customHeight="1" x14ac:dyDescent="0.15">
      <c r="A48" s="48"/>
      <c r="B48" s="1187"/>
      <c r="C48" s="1188"/>
      <c r="D48" s="62"/>
      <c r="E48" s="1193" t="s">
        <v>15</v>
      </c>
      <c r="F48" s="1193"/>
      <c r="G48" s="1193"/>
      <c r="H48" s="1193"/>
      <c r="I48" s="1193"/>
      <c r="J48" s="1194"/>
      <c r="K48" s="63">
        <v>1654</v>
      </c>
      <c r="L48" s="64">
        <v>1659</v>
      </c>
      <c r="M48" s="64">
        <v>1596</v>
      </c>
      <c r="N48" s="64">
        <v>1523</v>
      </c>
      <c r="O48" s="65">
        <v>1486</v>
      </c>
      <c r="P48" s="48"/>
      <c r="Q48" s="48"/>
      <c r="R48" s="48"/>
      <c r="S48" s="48"/>
      <c r="T48" s="48"/>
      <c r="U48" s="48"/>
    </row>
    <row r="49" spans="1:21" ht="30.75" customHeight="1" x14ac:dyDescent="0.15">
      <c r="A49" s="48"/>
      <c r="B49" s="1187"/>
      <c r="C49" s="1188"/>
      <c r="D49" s="62"/>
      <c r="E49" s="1193" t="s">
        <v>16</v>
      </c>
      <c r="F49" s="1193"/>
      <c r="G49" s="1193"/>
      <c r="H49" s="1193"/>
      <c r="I49" s="1193"/>
      <c r="J49" s="1194"/>
      <c r="K49" s="63">
        <v>59</v>
      </c>
      <c r="L49" s="64">
        <v>132</v>
      </c>
      <c r="M49" s="64">
        <v>175</v>
      </c>
      <c r="N49" s="64">
        <v>222</v>
      </c>
      <c r="O49" s="65">
        <v>266</v>
      </c>
      <c r="P49" s="48"/>
      <c r="Q49" s="48"/>
      <c r="R49" s="48"/>
      <c r="S49" s="48"/>
      <c r="T49" s="48"/>
      <c r="U49" s="48"/>
    </row>
    <row r="50" spans="1:21" ht="30.75" customHeight="1" x14ac:dyDescent="0.15">
      <c r="A50" s="48"/>
      <c r="B50" s="1187"/>
      <c r="C50" s="1188"/>
      <c r="D50" s="62"/>
      <c r="E50" s="1193" t="s">
        <v>17</v>
      </c>
      <c r="F50" s="1193"/>
      <c r="G50" s="1193"/>
      <c r="H50" s="1193"/>
      <c r="I50" s="1193"/>
      <c r="J50" s="1194"/>
      <c r="K50" s="63">
        <v>95</v>
      </c>
      <c r="L50" s="64">
        <v>95</v>
      </c>
      <c r="M50" s="64" t="s">
        <v>524</v>
      </c>
      <c r="N50" s="64" t="s">
        <v>524</v>
      </c>
      <c r="O50" s="65" t="s">
        <v>524</v>
      </c>
      <c r="P50" s="48"/>
      <c r="Q50" s="48"/>
      <c r="R50" s="48"/>
      <c r="S50" s="48"/>
      <c r="T50" s="48"/>
      <c r="U50" s="48"/>
    </row>
    <row r="51" spans="1:21" ht="30.75" customHeight="1" x14ac:dyDescent="0.15">
      <c r="A51" s="48"/>
      <c r="B51" s="1189"/>
      <c r="C51" s="1190"/>
      <c r="D51" s="66"/>
      <c r="E51" s="1193" t="s">
        <v>18</v>
      </c>
      <c r="F51" s="1193"/>
      <c r="G51" s="1193"/>
      <c r="H51" s="1193"/>
      <c r="I51" s="1193"/>
      <c r="J51" s="1194"/>
      <c r="K51" s="63" t="s">
        <v>524</v>
      </c>
      <c r="L51" s="64" t="s">
        <v>524</v>
      </c>
      <c r="M51" s="64" t="s">
        <v>524</v>
      </c>
      <c r="N51" s="64" t="s">
        <v>524</v>
      </c>
      <c r="O51" s="65" t="s">
        <v>524</v>
      </c>
      <c r="P51" s="48"/>
      <c r="Q51" s="48"/>
      <c r="R51" s="48"/>
      <c r="S51" s="48"/>
      <c r="T51" s="48"/>
      <c r="U51" s="48"/>
    </row>
    <row r="52" spans="1:21" ht="30.75" customHeight="1" x14ac:dyDescent="0.15">
      <c r="A52" s="48"/>
      <c r="B52" s="1195" t="s">
        <v>19</v>
      </c>
      <c r="C52" s="1196"/>
      <c r="D52" s="66"/>
      <c r="E52" s="1193" t="s">
        <v>20</v>
      </c>
      <c r="F52" s="1193"/>
      <c r="G52" s="1193"/>
      <c r="H52" s="1193"/>
      <c r="I52" s="1193"/>
      <c r="J52" s="1194"/>
      <c r="K52" s="63">
        <v>4043</v>
      </c>
      <c r="L52" s="64">
        <v>4057</v>
      </c>
      <c r="M52" s="64">
        <v>4035</v>
      </c>
      <c r="N52" s="64">
        <v>4133</v>
      </c>
      <c r="O52" s="65">
        <v>4213</v>
      </c>
      <c r="P52" s="48"/>
      <c r="Q52" s="48"/>
      <c r="R52" s="48"/>
      <c r="S52" s="48"/>
      <c r="T52" s="48"/>
      <c r="U52" s="48"/>
    </row>
    <row r="53" spans="1:21" ht="30.75" customHeight="1" thickBot="1" x14ac:dyDescent="0.2">
      <c r="A53" s="48"/>
      <c r="B53" s="1197" t="s">
        <v>21</v>
      </c>
      <c r="C53" s="1198"/>
      <c r="D53" s="67"/>
      <c r="E53" s="1199" t="s">
        <v>22</v>
      </c>
      <c r="F53" s="1199"/>
      <c r="G53" s="1199"/>
      <c r="H53" s="1199"/>
      <c r="I53" s="1199"/>
      <c r="J53" s="1200"/>
      <c r="K53" s="68">
        <v>56</v>
      </c>
      <c r="L53" s="69">
        <v>184</v>
      </c>
      <c r="M53" s="69">
        <v>92</v>
      </c>
      <c r="N53" s="69">
        <v>63</v>
      </c>
      <c r="O53" s="70">
        <v>-208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201" t="s">
        <v>26</v>
      </c>
      <c r="C58" s="1202"/>
      <c r="D58" s="1207" t="s">
        <v>27</v>
      </c>
      <c r="E58" s="1208"/>
      <c r="F58" s="1208"/>
      <c r="G58" s="1208"/>
      <c r="H58" s="1208"/>
      <c r="I58" s="1208"/>
      <c r="J58" s="1209"/>
      <c r="K58" s="83" t="s">
        <v>612</v>
      </c>
      <c r="L58" s="84" t="s">
        <v>612</v>
      </c>
      <c r="M58" s="84" t="s">
        <v>612</v>
      </c>
      <c r="N58" s="84" t="s">
        <v>612</v>
      </c>
      <c r="O58" s="85" t="s">
        <v>612</v>
      </c>
    </row>
    <row r="59" spans="1:21" ht="31.5" customHeight="1" x14ac:dyDescent="0.15">
      <c r="B59" s="1203"/>
      <c r="C59" s="1204"/>
      <c r="D59" s="1210" t="s">
        <v>28</v>
      </c>
      <c r="E59" s="1211"/>
      <c r="F59" s="1211"/>
      <c r="G59" s="1211"/>
      <c r="H59" s="1211"/>
      <c r="I59" s="1211"/>
      <c r="J59" s="1212"/>
      <c r="K59" s="86" t="s">
        <v>612</v>
      </c>
      <c r="L59" s="87" t="s">
        <v>612</v>
      </c>
      <c r="M59" s="87" t="s">
        <v>612</v>
      </c>
      <c r="N59" s="87" t="s">
        <v>612</v>
      </c>
      <c r="O59" s="88" t="s">
        <v>612</v>
      </c>
    </row>
    <row r="60" spans="1:21" ht="31.5" customHeight="1" thickBot="1" x14ac:dyDescent="0.2">
      <c r="B60" s="1205"/>
      <c r="C60" s="1206"/>
      <c r="D60" s="1213" t="s">
        <v>29</v>
      </c>
      <c r="E60" s="1214"/>
      <c r="F60" s="1214"/>
      <c r="G60" s="1214"/>
      <c r="H60" s="1214"/>
      <c r="I60" s="1214"/>
      <c r="J60" s="1215"/>
      <c r="K60" s="89" t="s">
        <v>612</v>
      </c>
      <c r="L60" s="90" t="s">
        <v>612</v>
      </c>
      <c r="M60" s="90" t="s">
        <v>612</v>
      </c>
      <c r="N60" s="90" t="s">
        <v>612</v>
      </c>
      <c r="O60" s="91" t="s">
        <v>612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CTjpaVNKI62kK1fcYZ6PzXoqK/nrmy0N77xEjYPMW2H7TqrES96VHO0Ins3w2m7DcXm9ec7RGSgolBD96p/Q==" saltValue="i7Fb/LBzxiFzBC/08Xp4F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216" t="s">
        <v>32</v>
      </c>
      <c r="C41" s="1217"/>
      <c r="D41" s="105"/>
      <c r="E41" s="1222" t="s">
        <v>33</v>
      </c>
      <c r="F41" s="1222"/>
      <c r="G41" s="1222"/>
      <c r="H41" s="1223"/>
      <c r="I41" s="355">
        <v>21826</v>
      </c>
      <c r="J41" s="356">
        <v>22149</v>
      </c>
      <c r="K41" s="356">
        <v>23051</v>
      </c>
      <c r="L41" s="356">
        <v>21989</v>
      </c>
      <c r="M41" s="357">
        <v>20643</v>
      </c>
    </row>
    <row r="42" spans="2:13" ht="27.75" customHeight="1" x14ac:dyDescent="0.15">
      <c r="B42" s="1218"/>
      <c r="C42" s="1219"/>
      <c r="D42" s="106"/>
      <c r="E42" s="1224" t="s">
        <v>34</v>
      </c>
      <c r="F42" s="1224"/>
      <c r="G42" s="1224"/>
      <c r="H42" s="1225"/>
      <c r="I42" s="358">
        <v>609</v>
      </c>
      <c r="J42" s="359">
        <v>511</v>
      </c>
      <c r="K42" s="359">
        <v>546</v>
      </c>
      <c r="L42" s="359">
        <v>442</v>
      </c>
      <c r="M42" s="360">
        <v>410</v>
      </c>
    </row>
    <row r="43" spans="2:13" ht="27.75" customHeight="1" x14ac:dyDescent="0.15">
      <c r="B43" s="1218"/>
      <c r="C43" s="1219"/>
      <c r="D43" s="106"/>
      <c r="E43" s="1224" t="s">
        <v>35</v>
      </c>
      <c r="F43" s="1224"/>
      <c r="G43" s="1224"/>
      <c r="H43" s="1225"/>
      <c r="I43" s="358">
        <v>12418</v>
      </c>
      <c r="J43" s="359">
        <v>11417</v>
      </c>
      <c r="K43" s="359">
        <v>10519</v>
      </c>
      <c r="L43" s="359">
        <v>9409</v>
      </c>
      <c r="M43" s="360">
        <v>8204</v>
      </c>
    </row>
    <row r="44" spans="2:13" ht="27.75" customHeight="1" x14ac:dyDescent="0.15">
      <c r="B44" s="1218"/>
      <c r="C44" s="1219"/>
      <c r="D44" s="106"/>
      <c r="E44" s="1224" t="s">
        <v>36</v>
      </c>
      <c r="F44" s="1224"/>
      <c r="G44" s="1224"/>
      <c r="H44" s="1225"/>
      <c r="I44" s="358">
        <v>1288</v>
      </c>
      <c r="J44" s="359">
        <v>1419</v>
      </c>
      <c r="K44" s="359">
        <v>1520</v>
      </c>
      <c r="L44" s="359">
        <v>1519</v>
      </c>
      <c r="M44" s="360">
        <v>1532</v>
      </c>
    </row>
    <row r="45" spans="2:13" ht="27.75" customHeight="1" x14ac:dyDescent="0.15">
      <c r="B45" s="1218"/>
      <c r="C45" s="1219"/>
      <c r="D45" s="106"/>
      <c r="E45" s="1224" t="s">
        <v>37</v>
      </c>
      <c r="F45" s="1224"/>
      <c r="G45" s="1224"/>
      <c r="H45" s="1225"/>
      <c r="I45" s="358" t="s">
        <v>524</v>
      </c>
      <c r="J45" s="359" t="s">
        <v>524</v>
      </c>
      <c r="K45" s="359" t="s">
        <v>524</v>
      </c>
      <c r="L45" s="359" t="s">
        <v>524</v>
      </c>
      <c r="M45" s="360" t="s">
        <v>524</v>
      </c>
    </row>
    <row r="46" spans="2:13" ht="27.75" customHeight="1" x14ac:dyDescent="0.15">
      <c r="B46" s="1218"/>
      <c r="C46" s="1219"/>
      <c r="D46" s="107"/>
      <c r="E46" s="1224" t="s">
        <v>38</v>
      </c>
      <c r="F46" s="1224"/>
      <c r="G46" s="1224"/>
      <c r="H46" s="1225"/>
      <c r="I46" s="358" t="s">
        <v>524</v>
      </c>
      <c r="J46" s="359" t="s">
        <v>524</v>
      </c>
      <c r="K46" s="359" t="s">
        <v>524</v>
      </c>
      <c r="L46" s="359" t="s">
        <v>524</v>
      </c>
      <c r="M46" s="360" t="s">
        <v>524</v>
      </c>
    </row>
    <row r="47" spans="2:13" ht="27.75" customHeight="1" x14ac:dyDescent="0.15">
      <c r="B47" s="1218"/>
      <c r="C47" s="1219"/>
      <c r="D47" s="108"/>
      <c r="E47" s="1226" t="s">
        <v>39</v>
      </c>
      <c r="F47" s="1227"/>
      <c r="G47" s="1227"/>
      <c r="H47" s="1228"/>
      <c r="I47" s="358" t="s">
        <v>524</v>
      </c>
      <c r="J47" s="359" t="s">
        <v>524</v>
      </c>
      <c r="K47" s="359" t="s">
        <v>524</v>
      </c>
      <c r="L47" s="359" t="s">
        <v>524</v>
      </c>
      <c r="M47" s="360" t="s">
        <v>524</v>
      </c>
    </row>
    <row r="48" spans="2:13" ht="27.75" customHeight="1" x14ac:dyDescent="0.15">
      <c r="B48" s="1218"/>
      <c r="C48" s="1219"/>
      <c r="D48" s="106"/>
      <c r="E48" s="1224" t="s">
        <v>40</v>
      </c>
      <c r="F48" s="1224"/>
      <c r="G48" s="1224"/>
      <c r="H48" s="1225"/>
      <c r="I48" s="358" t="s">
        <v>524</v>
      </c>
      <c r="J48" s="359" t="s">
        <v>524</v>
      </c>
      <c r="K48" s="359" t="s">
        <v>524</v>
      </c>
      <c r="L48" s="359" t="s">
        <v>524</v>
      </c>
      <c r="M48" s="360" t="s">
        <v>524</v>
      </c>
    </row>
    <row r="49" spans="2:13" ht="27.75" customHeight="1" x14ac:dyDescent="0.15">
      <c r="B49" s="1220"/>
      <c r="C49" s="1221"/>
      <c r="D49" s="106"/>
      <c r="E49" s="1224" t="s">
        <v>41</v>
      </c>
      <c r="F49" s="1224"/>
      <c r="G49" s="1224"/>
      <c r="H49" s="1225"/>
      <c r="I49" s="358" t="s">
        <v>524</v>
      </c>
      <c r="J49" s="359" t="s">
        <v>524</v>
      </c>
      <c r="K49" s="359" t="s">
        <v>524</v>
      </c>
      <c r="L49" s="359" t="s">
        <v>524</v>
      </c>
      <c r="M49" s="360" t="s">
        <v>524</v>
      </c>
    </row>
    <row r="50" spans="2:13" ht="27.75" customHeight="1" x14ac:dyDescent="0.15">
      <c r="B50" s="1229" t="s">
        <v>42</v>
      </c>
      <c r="C50" s="1230"/>
      <c r="D50" s="109"/>
      <c r="E50" s="1224" t="s">
        <v>43</v>
      </c>
      <c r="F50" s="1224"/>
      <c r="G50" s="1224"/>
      <c r="H50" s="1225"/>
      <c r="I50" s="358">
        <v>15208</v>
      </c>
      <c r="J50" s="359">
        <v>15298</v>
      </c>
      <c r="K50" s="359">
        <v>16220</v>
      </c>
      <c r="L50" s="359">
        <v>17688</v>
      </c>
      <c r="M50" s="360">
        <v>19873</v>
      </c>
    </row>
    <row r="51" spans="2:13" ht="27.75" customHeight="1" x14ac:dyDescent="0.15">
      <c r="B51" s="1218"/>
      <c r="C51" s="1219"/>
      <c r="D51" s="106"/>
      <c r="E51" s="1224" t="s">
        <v>44</v>
      </c>
      <c r="F51" s="1224"/>
      <c r="G51" s="1224"/>
      <c r="H51" s="1225"/>
      <c r="I51" s="358">
        <v>9428</v>
      </c>
      <c r="J51" s="359">
        <v>9090</v>
      </c>
      <c r="K51" s="359">
        <v>8856</v>
      </c>
      <c r="L51" s="359">
        <v>7938</v>
      </c>
      <c r="M51" s="360">
        <v>7229</v>
      </c>
    </row>
    <row r="52" spans="2:13" ht="27.75" customHeight="1" x14ac:dyDescent="0.15">
      <c r="B52" s="1220"/>
      <c r="C52" s="1221"/>
      <c r="D52" s="106"/>
      <c r="E52" s="1224" t="s">
        <v>45</v>
      </c>
      <c r="F52" s="1224"/>
      <c r="G52" s="1224"/>
      <c r="H52" s="1225"/>
      <c r="I52" s="358">
        <v>33331</v>
      </c>
      <c r="J52" s="359">
        <v>32084</v>
      </c>
      <c r="K52" s="359">
        <v>32899</v>
      </c>
      <c r="L52" s="359">
        <v>34187</v>
      </c>
      <c r="M52" s="360">
        <v>30144</v>
      </c>
    </row>
    <row r="53" spans="2:13" ht="27.75" customHeight="1" thickBot="1" x14ac:dyDescent="0.2">
      <c r="B53" s="1231" t="s">
        <v>46</v>
      </c>
      <c r="C53" s="1232"/>
      <c r="D53" s="110"/>
      <c r="E53" s="1233" t="s">
        <v>47</v>
      </c>
      <c r="F53" s="1233"/>
      <c r="G53" s="1233"/>
      <c r="H53" s="1234"/>
      <c r="I53" s="361">
        <v>-21826</v>
      </c>
      <c r="J53" s="362">
        <v>-20976</v>
      </c>
      <c r="K53" s="362">
        <v>-22340</v>
      </c>
      <c r="L53" s="362">
        <v>-26454</v>
      </c>
      <c r="M53" s="363">
        <v>-26457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MkzOnXDHuAUsGlcPD5AHHPJJPg1lGUiwJjOcoSZ7mzVKptXgp6fyvs1oPsjnK2ZZp5Kivr9suvd9MSZZfuHvrQ==" saltValue="+Qdq59JtVV4lRHRxnq2J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43" t="s">
        <v>50</v>
      </c>
      <c r="D55" s="1243"/>
      <c r="E55" s="1244"/>
      <c r="F55" s="122">
        <v>6498</v>
      </c>
      <c r="G55" s="122">
        <v>6968</v>
      </c>
      <c r="H55" s="123">
        <v>8277</v>
      </c>
    </row>
    <row r="56" spans="2:8" ht="52.5" customHeight="1" x14ac:dyDescent="0.15">
      <c r="B56" s="124"/>
      <c r="C56" s="1245" t="s">
        <v>51</v>
      </c>
      <c r="D56" s="1245"/>
      <c r="E56" s="1246"/>
      <c r="F56" s="125">
        <v>218</v>
      </c>
      <c r="G56" s="125">
        <v>218</v>
      </c>
      <c r="H56" s="126">
        <v>219</v>
      </c>
    </row>
    <row r="57" spans="2:8" ht="53.25" customHeight="1" x14ac:dyDescent="0.15">
      <c r="B57" s="124"/>
      <c r="C57" s="1247" t="s">
        <v>52</v>
      </c>
      <c r="D57" s="1247"/>
      <c r="E57" s="1248"/>
      <c r="F57" s="127">
        <v>6981</v>
      </c>
      <c r="G57" s="127">
        <v>7930</v>
      </c>
      <c r="H57" s="128">
        <v>8963</v>
      </c>
    </row>
    <row r="58" spans="2:8" ht="45.75" customHeight="1" x14ac:dyDescent="0.15">
      <c r="B58" s="129"/>
      <c r="C58" s="1235" t="s">
        <v>586</v>
      </c>
      <c r="D58" s="1236"/>
      <c r="E58" s="1237"/>
      <c r="F58" s="130">
        <v>5297</v>
      </c>
      <c r="G58" s="130">
        <v>6236</v>
      </c>
      <c r="H58" s="131">
        <v>7262</v>
      </c>
    </row>
    <row r="59" spans="2:8" ht="45.75" customHeight="1" x14ac:dyDescent="0.15">
      <c r="B59" s="129"/>
      <c r="C59" s="1235" t="s">
        <v>587</v>
      </c>
      <c r="D59" s="1236"/>
      <c r="E59" s="1237"/>
      <c r="F59" s="130">
        <v>1649</v>
      </c>
      <c r="G59" s="130">
        <v>1656</v>
      </c>
      <c r="H59" s="131">
        <v>1663</v>
      </c>
    </row>
    <row r="60" spans="2:8" ht="45.75" customHeight="1" x14ac:dyDescent="0.15">
      <c r="B60" s="129"/>
      <c r="C60" s="1235" t="s">
        <v>588</v>
      </c>
      <c r="D60" s="1236"/>
      <c r="E60" s="1237"/>
      <c r="F60" s="130">
        <v>15</v>
      </c>
      <c r="G60" s="130">
        <v>15</v>
      </c>
      <c r="H60" s="131">
        <v>15</v>
      </c>
    </row>
    <row r="61" spans="2:8" ht="45.75" customHeight="1" x14ac:dyDescent="0.15">
      <c r="B61" s="129"/>
      <c r="C61" s="1235" t="s">
        <v>589</v>
      </c>
      <c r="D61" s="1236"/>
      <c r="E61" s="1237"/>
      <c r="F61" s="130">
        <v>11</v>
      </c>
      <c r="G61" s="130">
        <v>14</v>
      </c>
      <c r="H61" s="131">
        <v>14</v>
      </c>
    </row>
    <row r="62" spans="2:8" ht="45.75" customHeight="1" thickBot="1" x14ac:dyDescent="0.2">
      <c r="B62" s="132"/>
      <c r="C62" s="1238" t="s">
        <v>590</v>
      </c>
      <c r="D62" s="1239"/>
      <c r="E62" s="1240"/>
      <c r="F62" s="133">
        <v>10</v>
      </c>
      <c r="G62" s="133">
        <v>10</v>
      </c>
      <c r="H62" s="134">
        <v>10</v>
      </c>
    </row>
    <row r="63" spans="2:8" ht="52.5" customHeight="1" thickBot="1" x14ac:dyDescent="0.2">
      <c r="B63" s="135"/>
      <c r="C63" s="1241" t="s">
        <v>53</v>
      </c>
      <c r="D63" s="1241"/>
      <c r="E63" s="1242"/>
      <c r="F63" s="136">
        <v>13697</v>
      </c>
      <c r="G63" s="136">
        <v>15116</v>
      </c>
      <c r="H63" s="137">
        <v>17460</v>
      </c>
    </row>
    <row r="64" spans="2:8" x14ac:dyDescent="0.15"/>
  </sheetData>
  <sheetProtection algorithmName="SHA-512" hashValue="8kJdwqx3XdigxUckoyznYbX1s3TDvLF1PezRM12//5Jk0Q9Nsq+UwjjXZxo83jucCkHlrFV9u2I7vHdRBWmdIQ==" saltValue="TH2qgsEECAUZxBmCpGDm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90" zoomScaleNormal="9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615</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616</v>
      </c>
    </row>
    <row r="50" spans="1:109" x14ac:dyDescent="0.15">
      <c r="B50" s="372"/>
      <c r="G50" s="1255"/>
      <c r="H50" s="1255"/>
      <c r="I50" s="1255"/>
      <c r="J50" s="1255"/>
      <c r="K50" s="382"/>
      <c r="L50" s="382"/>
      <c r="M50" s="383"/>
      <c r="N50" s="383"/>
      <c r="AN50" s="1258"/>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60"/>
      <c r="BP50" s="1254" t="s">
        <v>564</v>
      </c>
      <c r="BQ50" s="1254"/>
      <c r="BR50" s="1254"/>
      <c r="BS50" s="1254"/>
      <c r="BT50" s="1254"/>
      <c r="BU50" s="1254"/>
      <c r="BV50" s="1254"/>
      <c r="BW50" s="1254"/>
      <c r="BX50" s="1254" t="s">
        <v>565</v>
      </c>
      <c r="BY50" s="1254"/>
      <c r="BZ50" s="1254"/>
      <c r="CA50" s="1254"/>
      <c r="CB50" s="1254"/>
      <c r="CC50" s="1254"/>
      <c r="CD50" s="1254"/>
      <c r="CE50" s="1254"/>
      <c r="CF50" s="1254" t="s">
        <v>566</v>
      </c>
      <c r="CG50" s="1254"/>
      <c r="CH50" s="1254"/>
      <c r="CI50" s="1254"/>
      <c r="CJ50" s="1254"/>
      <c r="CK50" s="1254"/>
      <c r="CL50" s="1254"/>
      <c r="CM50" s="1254"/>
      <c r="CN50" s="1254" t="s">
        <v>567</v>
      </c>
      <c r="CO50" s="1254"/>
      <c r="CP50" s="1254"/>
      <c r="CQ50" s="1254"/>
      <c r="CR50" s="1254"/>
      <c r="CS50" s="1254"/>
      <c r="CT50" s="1254"/>
      <c r="CU50" s="1254"/>
      <c r="CV50" s="1254" t="s">
        <v>568</v>
      </c>
      <c r="CW50" s="1254"/>
      <c r="CX50" s="1254"/>
      <c r="CY50" s="1254"/>
      <c r="CZ50" s="1254"/>
      <c r="DA50" s="1254"/>
      <c r="DB50" s="1254"/>
      <c r="DC50" s="1254"/>
    </row>
    <row r="51" spans="1:109" ht="13.5" customHeight="1" x14ac:dyDescent="0.15">
      <c r="B51" s="372"/>
      <c r="G51" s="1257"/>
      <c r="H51" s="1257"/>
      <c r="I51" s="1270"/>
      <c r="J51" s="1270"/>
      <c r="K51" s="1256"/>
      <c r="L51" s="1256"/>
      <c r="M51" s="1256"/>
      <c r="N51" s="1256"/>
      <c r="AM51" s="381"/>
      <c r="AN51" s="1252" t="s">
        <v>617</v>
      </c>
      <c r="AO51" s="1252"/>
      <c r="AP51" s="1252"/>
      <c r="AQ51" s="1252"/>
      <c r="AR51" s="1252"/>
      <c r="AS51" s="1252"/>
      <c r="AT51" s="1252"/>
      <c r="AU51" s="1252"/>
      <c r="AV51" s="1252"/>
      <c r="AW51" s="1252"/>
      <c r="AX51" s="1252"/>
      <c r="AY51" s="1252"/>
      <c r="AZ51" s="1252"/>
      <c r="BA51" s="1252"/>
      <c r="BB51" s="1252" t="s">
        <v>618</v>
      </c>
      <c r="BC51" s="1252"/>
      <c r="BD51" s="1252"/>
      <c r="BE51" s="1252"/>
      <c r="BF51" s="1252"/>
      <c r="BG51" s="1252"/>
      <c r="BH51" s="1252"/>
      <c r="BI51" s="1252"/>
      <c r="BJ51" s="1252"/>
      <c r="BK51" s="1252"/>
      <c r="BL51" s="1252"/>
      <c r="BM51" s="1252"/>
      <c r="BN51" s="1252"/>
      <c r="BO51" s="1252"/>
      <c r="BP51" s="1249"/>
      <c r="BQ51" s="1249"/>
      <c r="BR51" s="1249"/>
      <c r="BS51" s="1249"/>
      <c r="BT51" s="1249"/>
      <c r="BU51" s="1249"/>
      <c r="BV51" s="1249"/>
      <c r="BW51" s="1249"/>
      <c r="BX51" s="1249"/>
      <c r="BY51" s="1249"/>
      <c r="BZ51" s="1249"/>
      <c r="CA51" s="1249"/>
      <c r="CB51" s="1249"/>
      <c r="CC51" s="1249"/>
      <c r="CD51" s="1249"/>
      <c r="CE51" s="1249"/>
      <c r="CF51" s="1249"/>
      <c r="CG51" s="1249"/>
      <c r="CH51" s="1249"/>
      <c r="CI51" s="1249"/>
      <c r="CJ51" s="1249"/>
      <c r="CK51" s="1249"/>
      <c r="CL51" s="1249"/>
      <c r="CM51" s="1249"/>
      <c r="CN51" s="1249"/>
      <c r="CO51" s="1249"/>
      <c r="CP51" s="1249"/>
      <c r="CQ51" s="1249"/>
      <c r="CR51" s="1249"/>
      <c r="CS51" s="1249"/>
      <c r="CT51" s="1249"/>
      <c r="CU51" s="1249"/>
      <c r="CV51" s="1249"/>
      <c r="CW51" s="1249"/>
      <c r="CX51" s="1249"/>
      <c r="CY51" s="1249"/>
      <c r="CZ51" s="1249"/>
      <c r="DA51" s="1249"/>
      <c r="DB51" s="1249"/>
      <c r="DC51" s="1249"/>
    </row>
    <row r="52" spans="1:109" x14ac:dyDescent="0.15">
      <c r="B52" s="372"/>
      <c r="G52" s="1257"/>
      <c r="H52" s="1257"/>
      <c r="I52" s="1270"/>
      <c r="J52" s="1270"/>
      <c r="K52" s="1256"/>
      <c r="L52" s="1256"/>
      <c r="M52" s="1256"/>
      <c r="N52" s="1256"/>
      <c r="AM52" s="381"/>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49"/>
      <c r="BQ52" s="1249"/>
      <c r="BR52" s="1249"/>
      <c r="BS52" s="1249"/>
      <c r="BT52" s="1249"/>
      <c r="BU52" s="1249"/>
      <c r="BV52" s="1249"/>
      <c r="BW52" s="1249"/>
      <c r="BX52" s="1249"/>
      <c r="BY52" s="1249"/>
      <c r="BZ52" s="1249"/>
      <c r="CA52" s="1249"/>
      <c r="CB52" s="1249"/>
      <c r="CC52" s="1249"/>
      <c r="CD52" s="1249"/>
      <c r="CE52" s="1249"/>
      <c r="CF52" s="1249"/>
      <c r="CG52" s="1249"/>
      <c r="CH52" s="1249"/>
      <c r="CI52" s="1249"/>
      <c r="CJ52" s="1249"/>
      <c r="CK52" s="1249"/>
      <c r="CL52" s="1249"/>
      <c r="CM52" s="1249"/>
      <c r="CN52" s="1249"/>
      <c r="CO52" s="1249"/>
      <c r="CP52" s="1249"/>
      <c r="CQ52" s="1249"/>
      <c r="CR52" s="1249"/>
      <c r="CS52" s="1249"/>
      <c r="CT52" s="1249"/>
      <c r="CU52" s="1249"/>
      <c r="CV52" s="1249"/>
      <c r="CW52" s="1249"/>
      <c r="CX52" s="1249"/>
      <c r="CY52" s="1249"/>
      <c r="CZ52" s="1249"/>
      <c r="DA52" s="1249"/>
      <c r="DB52" s="1249"/>
      <c r="DC52" s="1249"/>
    </row>
    <row r="53" spans="1:109" x14ac:dyDescent="0.15">
      <c r="A53" s="380"/>
      <c r="B53" s="372"/>
      <c r="G53" s="1257"/>
      <c r="H53" s="1257"/>
      <c r="I53" s="1255"/>
      <c r="J53" s="1255"/>
      <c r="K53" s="1256"/>
      <c r="L53" s="1256"/>
      <c r="M53" s="1256"/>
      <c r="N53" s="1256"/>
      <c r="AM53" s="381"/>
      <c r="AN53" s="1252"/>
      <c r="AO53" s="1252"/>
      <c r="AP53" s="1252"/>
      <c r="AQ53" s="1252"/>
      <c r="AR53" s="1252"/>
      <c r="AS53" s="1252"/>
      <c r="AT53" s="1252"/>
      <c r="AU53" s="1252"/>
      <c r="AV53" s="1252"/>
      <c r="AW53" s="1252"/>
      <c r="AX53" s="1252"/>
      <c r="AY53" s="1252"/>
      <c r="AZ53" s="1252"/>
      <c r="BA53" s="1252"/>
      <c r="BB53" s="1252" t="s">
        <v>619</v>
      </c>
      <c r="BC53" s="1252"/>
      <c r="BD53" s="1252"/>
      <c r="BE53" s="1252"/>
      <c r="BF53" s="1252"/>
      <c r="BG53" s="1252"/>
      <c r="BH53" s="1252"/>
      <c r="BI53" s="1252"/>
      <c r="BJ53" s="1252"/>
      <c r="BK53" s="1252"/>
      <c r="BL53" s="1252"/>
      <c r="BM53" s="1252"/>
      <c r="BN53" s="1252"/>
      <c r="BO53" s="1252"/>
      <c r="BP53" s="1249">
        <v>55.4</v>
      </c>
      <c r="BQ53" s="1249"/>
      <c r="BR53" s="1249"/>
      <c r="BS53" s="1249"/>
      <c r="BT53" s="1249"/>
      <c r="BU53" s="1249"/>
      <c r="BV53" s="1249"/>
      <c r="BW53" s="1249"/>
      <c r="BX53" s="1249">
        <v>56.6</v>
      </c>
      <c r="BY53" s="1249"/>
      <c r="BZ53" s="1249"/>
      <c r="CA53" s="1249"/>
      <c r="CB53" s="1249"/>
      <c r="CC53" s="1249"/>
      <c r="CD53" s="1249"/>
      <c r="CE53" s="1249"/>
      <c r="CF53" s="1249">
        <v>57.8</v>
      </c>
      <c r="CG53" s="1249"/>
      <c r="CH53" s="1249"/>
      <c r="CI53" s="1249"/>
      <c r="CJ53" s="1249"/>
      <c r="CK53" s="1249"/>
      <c r="CL53" s="1249"/>
      <c r="CM53" s="1249"/>
      <c r="CN53" s="1249">
        <v>59.2</v>
      </c>
      <c r="CO53" s="1249"/>
      <c r="CP53" s="1249"/>
      <c r="CQ53" s="1249"/>
      <c r="CR53" s="1249"/>
      <c r="CS53" s="1249"/>
      <c r="CT53" s="1249"/>
      <c r="CU53" s="1249"/>
      <c r="CV53" s="1249">
        <v>61.2</v>
      </c>
      <c r="CW53" s="1249"/>
      <c r="CX53" s="1249"/>
      <c r="CY53" s="1249"/>
      <c r="CZ53" s="1249"/>
      <c r="DA53" s="1249"/>
      <c r="DB53" s="1249"/>
      <c r="DC53" s="1249"/>
    </row>
    <row r="54" spans="1:109" x14ac:dyDescent="0.15">
      <c r="A54" s="380"/>
      <c r="B54" s="372"/>
      <c r="G54" s="1257"/>
      <c r="H54" s="1257"/>
      <c r="I54" s="1255"/>
      <c r="J54" s="1255"/>
      <c r="K54" s="1256"/>
      <c r="L54" s="1256"/>
      <c r="M54" s="1256"/>
      <c r="N54" s="1256"/>
      <c r="AM54" s="381"/>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49"/>
      <c r="BQ54" s="1249"/>
      <c r="BR54" s="1249"/>
      <c r="BS54" s="1249"/>
      <c r="BT54" s="1249"/>
      <c r="BU54" s="1249"/>
      <c r="BV54" s="1249"/>
      <c r="BW54" s="1249"/>
      <c r="BX54" s="1249"/>
      <c r="BY54" s="1249"/>
      <c r="BZ54" s="1249"/>
      <c r="CA54" s="1249"/>
      <c r="CB54" s="1249"/>
      <c r="CC54" s="1249"/>
      <c r="CD54" s="1249"/>
      <c r="CE54" s="1249"/>
      <c r="CF54" s="1249"/>
      <c r="CG54" s="1249"/>
      <c r="CH54" s="1249"/>
      <c r="CI54" s="1249"/>
      <c r="CJ54" s="1249"/>
      <c r="CK54" s="1249"/>
      <c r="CL54" s="1249"/>
      <c r="CM54" s="1249"/>
      <c r="CN54" s="1249"/>
      <c r="CO54" s="1249"/>
      <c r="CP54" s="1249"/>
      <c r="CQ54" s="1249"/>
      <c r="CR54" s="1249"/>
      <c r="CS54" s="1249"/>
      <c r="CT54" s="1249"/>
      <c r="CU54" s="1249"/>
      <c r="CV54" s="1249"/>
      <c r="CW54" s="1249"/>
      <c r="CX54" s="1249"/>
      <c r="CY54" s="1249"/>
      <c r="CZ54" s="1249"/>
      <c r="DA54" s="1249"/>
      <c r="DB54" s="1249"/>
      <c r="DC54" s="1249"/>
    </row>
    <row r="55" spans="1:109" x14ac:dyDescent="0.15">
      <c r="A55" s="380"/>
      <c r="B55" s="372"/>
      <c r="G55" s="1255"/>
      <c r="H55" s="1255"/>
      <c r="I55" s="1255"/>
      <c r="J55" s="1255"/>
      <c r="K55" s="1256"/>
      <c r="L55" s="1256"/>
      <c r="M55" s="1256"/>
      <c r="N55" s="1256"/>
      <c r="AN55" s="1254" t="s">
        <v>620</v>
      </c>
      <c r="AO55" s="1254"/>
      <c r="AP55" s="1254"/>
      <c r="AQ55" s="1254"/>
      <c r="AR55" s="1254"/>
      <c r="AS55" s="1254"/>
      <c r="AT55" s="1254"/>
      <c r="AU55" s="1254"/>
      <c r="AV55" s="1254"/>
      <c r="AW55" s="1254"/>
      <c r="AX55" s="1254"/>
      <c r="AY55" s="1254"/>
      <c r="AZ55" s="1254"/>
      <c r="BA55" s="1254"/>
      <c r="BB55" s="1252" t="s">
        <v>618</v>
      </c>
      <c r="BC55" s="1252"/>
      <c r="BD55" s="1252"/>
      <c r="BE55" s="1252"/>
      <c r="BF55" s="1252"/>
      <c r="BG55" s="1252"/>
      <c r="BH55" s="1252"/>
      <c r="BI55" s="1252"/>
      <c r="BJ55" s="1252"/>
      <c r="BK55" s="1252"/>
      <c r="BL55" s="1252"/>
      <c r="BM55" s="1252"/>
      <c r="BN55" s="1252"/>
      <c r="BO55" s="1252"/>
      <c r="BP55" s="1249">
        <v>25.3</v>
      </c>
      <c r="BQ55" s="1249"/>
      <c r="BR55" s="1249"/>
      <c r="BS55" s="1249"/>
      <c r="BT55" s="1249"/>
      <c r="BU55" s="1249"/>
      <c r="BV55" s="1249"/>
      <c r="BW55" s="1249"/>
      <c r="BX55" s="1249">
        <v>25.5</v>
      </c>
      <c r="BY55" s="1249"/>
      <c r="BZ55" s="1249"/>
      <c r="CA55" s="1249"/>
      <c r="CB55" s="1249"/>
      <c r="CC55" s="1249"/>
      <c r="CD55" s="1249"/>
      <c r="CE55" s="1249"/>
      <c r="CF55" s="1249">
        <v>25.1</v>
      </c>
      <c r="CG55" s="1249"/>
      <c r="CH55" s="1249"/>
      <c r="CI55" s="1249"/>
      <c r="CJ55" s="1249"/>
      <c r="CK55" s="1249"/>
      <c r="CL55" s="1249"/>
      <c r="CM55" s="1249"/>
      <c r="CN55" s="1249">
        <v>18</v>
      </c>
      <c r="CO55" s="1249"/>
      <c r="CP55" s="1249"/>
      <c r="CQ55" s="1249"/>
      <c r="CR55" s="1249"/>
      <c r="CS55" s="1249"/>
      <c r="CT55" s="1249"/>
      <c r="CU55" s="1249"/>
      <c r="CV55" s="1249">
        <v>12.7</v>
      </c>
      <c r="CW55" s="1249"/>
      <c r="CX55" s="1249"/>
      <c r="CY55" s="1249"/>
      <c r="CZ55" s="1249"/>
      <c r="DA55" s="1249"/>
      <c r="DB55" s="1249"/>
      <c r="DC55" s="1249"/>
    </row>
    <row r="56" spans="1:109" x14ac:dyDescent="0.15">
      <c r="A56" s="380"/>
      <c r="B56" s="372"/>
      <c r="G56" s="1255"/>
      <c r="H56" s="1255"/>
      <c r="I56" s="1255"/>
      <c r="J56" s="1255"/>
      <c r="K56" s="1256"/>
      <c r="L56" s="1256"/>
      <c r="M56" s="1256"/>
      <c r="N56" s="1256"/>
      <c r="AN56" s="1254"/>
      <c r="AO56" s="1254"/>
      <c r="AP56" s="1254"/>
      <c r="AQ56" s="1254"/>
      <c r="AR56" s="1254"/>
      <c r="AS56" s="1254"/>
      <c r="AT56" s="1254"/>
      <c r="AU56" s="1254"/>
      <c r="AV56" s="1254"/>
      <c r="AW56" s="1254"/>
      <c r="AX56" s="1254"/>
      <c r="AY56" s="1254"/>
      <c r="AZ56" s="1254"/>
      <c r="BA56" s="1254"/>
      <c r="BB56" s="1252"/>
      <c r="BC56" s="1252"/>
      <c r="BD56" s="1252"/>
      <c r="BE56" s="1252"/>
      <c r="BF56" s="1252"/>
      <c r="BG56" s="1252"/>
      <c r="BH56" s="1252"/>
      <c r="BI56" s="1252"/>
      <c r="BJ56" s="1252"/>
      <c r="BK56" s="1252"/>
      <c r="BL56" s="1252"/>
      <c r="BM56" s="1252"/>
      <c r="BN56" s="1252"/>
      <c r="BO56" s="1252"/>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R56" s="1249"/>
      <c r="CS56" s="1249"/>
      <c r="CT56" s="1249"/>
      <c r="CU56" s="1249"/>
      <c r="CV56" s="1249"/>
      <c r="CW56" s="1249"/>
      <c r="CX56" s="1249"/>
      <c r="CY56" s="1249"/>
      <c r="CZ56" s="1249"/>
      <c r="DA56" s="1249"/>
      <c r="DB56" s="1249"/>
      <c r="DC56" s="1249"/>
    </row>
    <row r="57" spans="1:109" s="380" customFormat="1" x14ac:dyDescent="0.15">
      <c r="B57" s="384"/>
      <c r="G57" s="1255"/>
      <c r="H57" s="1255"/>
      <c r="I57" s="1250"/>
      <c r="J57" s="1250"/>
      <c r="K57" s="1256"/>
      <c r="L57" s="1256"/>
      <c r="M57" s="1256"/>
      <c r="N57" s="1256"/>
      <c r="AM57" s="366"/>
      <c r="AN57" s="1254"/>
      <c r="AO57" s="1254"/>
      <c r="AP57" s="1254"/>
      <c r="AQ57" s="1254"/>
      <c r="AR57" s="1254"/>
      <c r="AS57" s="1254"/>
      <c r="AT57" s="1254"/>
      <c r="AU57" s="1254"/>
      <c r="AV57" s="1254"/>
      <c r="AW57" s="1254"/>
      <c r="AX57" s="1254"/>
      <c r="AY57" s="1254"/>
      <c r="AZ57" s="1254"/>
      <c r="BA57" s="1254"/>
      <c r="BB57" s="1252" t="s">
        <v>619</v>
      </c>
      <c r="BC57" s="1252"/>
      <c r="BD57" s="1252"/>
      <c r="BE57" s="1252"/>
      <c r="BF57" s="1252"/>
      <c r="BG57" s="1252"/>
      <c r="BH57" s="1252"/>
      <c r="BI57" s="1252"/>
      <c r="BJ57" s="1252"/>
      <c r="BK57" s="1252"/>
      <c r="BL57" s="1252"/>
      <c r="BM57" s="1252"/>
      <c r="BN57" s="1252"/>
      <c r="BO57" s="1252"/>
      <c r="BP57" s="1249">
        <v>59.7</v>
      </c>
      <c r="BQ57" s="1249"/>
      <c r="BR57" s="1249"/>
      <c r="BS57" s="1249"/>
      <c r="BT57" s="1249"/>
      <c r="BU57" s="1249"/>
      <c r="BV57" s="1249"/>
      <c r="BW57" s="1249"/>
      <c r="BX57" s="1249">
        <v>60.9</v>
      </c>
      <c r="BY57" s="1249"/>
      <c r="BZ57" s="1249"/>
      <c r="CA57" s="1249"/>
      <c r="CB57" s="1249"/>
      <c r="CC57" s="1249"/>
      <c r="CD57" s="1249"/>
      <c r="CE57" s="1249"/>
      <c r="CF57" s="1249">
        <v>61</v>
      </c>
      <c r="CG57" s="1249"/>
      <c r="CH57" s="1249"/>
      <c r="CI57" s="1249"/>
      <c r="CJ57" s="1249"/>
      <c r="CK57" s="1249"/>
      <c r="CL57" s="1249"/>
      <c r="CM57" s="1249"/>
      <c r="CN57" s="1249">
        <v>62.1</v>
      </c>
      <c r="CO57" s="1249"/>
      <c r="CP57" s="1249"/>
      <c r="CQ57" s="1249"/>
      <c r="CR57" s="1249"/>
      <c r="CS57" s="1249"/>
      <c r="CT57" s="1249"/>
      <c r="CU57" s="1249"/>
      <c r="CV57" s="1249">
        <v>63.1</v>
      </c>
      <c r="CW57" s="1249"/>
      <c r="CX57" s="1249"/>
      <c r="CY57" s="1249"/>
      <c r="CZ57" s="1249"/>
      <c r="DA57" s="1249"/>
      <c r="DB57" s="1249"/>
      <c r="DC57" s="1249"/>
      <c r="DD57" s="385"/>
      <c r="DE57" s="384"/>
    </row>
    <row r="58" spans="1:109" s="380" customFormat="1" x14ac:dyDescent="0.15">
      <c r="A58" s="366"/>
      <c r="B58" s="384"/>
      <c r="G58" s="1255"/>
      <c r="H58" s="1255"/>
      <c r="I58" s="1250"/>
      <c r="J58" s="1250"/>
      <c r="K58" s="1256"/>
      <c r="L58" s="1256"/>
      <c r="M58" s="1256"/>
      <c r="N58" s="1256"/>
      <c r="AM58" s="366"/>
      <c r="AN58" s="1254"/>
      <c r="AO58" s="1254"/>
      <c r="AP58" s="1254"/>
      <c r="AQ58" s="1254"/>
      <c r="AR58" s="1254"/>
      <c r="AS58" s="1254"/>
      <c r="AT58" s="1254"/>
      <c r="AU58" s="1254"/>
      <c r="AV58" s="1254"/>
      <c r="AW58" s="1254"/>
      <c r="AX58" s="1254"/>
      <c r="AY58" s="1254"/>
      <c r="AZ58" s="1254"/>
      <c r="BA58" s="1254"/>
      <c r="BB58" s="1252"/>
      <c r="BC58" s="1252"/>
      <c r="BD58" s="1252"/>
      <c r="BE58" s="1252"/>
      <c r="BF58" s="1252"/>
      <c r="BG58" s="1252"/>
      <c r="BH58" s="1252"/>
      <c r="BI58" s="1252"/>
      <c r="BJ58" s="1252"/>
      <c r="BK58" s="1252"/>
      <c r="BL58" s="1252"/>
      <c r="BM58" s="1252"/>
      <c r="BN58" s="1252"/>
      <c r="BO58" s="1252"/>
      <c r="BP58" s="1249"/>
      <c r="BQ58" s="1249"/>
      <c r="BR58" s="1249"/>
      <c r="BS58" s="1249"/>
      <c r="BT58" s="1249"/>
      <c r="BU58" s="1249"/>
      <c r="BV58" s="1249"/>
      <c r="BW58" s="1249"/>
      <c r="BX58" s="1249"/>
      <c r="BY58" s="1249"/>
      <c r="BZ58" s="1249"/>
      <c r="CA58" s="1249"/>
      <c r="CB58" s="1249"/>
      <c r="CC58" s="1249"/>
      <c r="CD58" s="1249"/>
      <c r="CE58" s="1249"/>
      <c r="CF58" s="1249"/>
      <c r="CG58" s="1249"/>
      <c r="CH58" s="1249"/>
      <c r="CI58" s="1249"/>
      <c r="CJ58" s="1249"/>
      <c r="CK58" s="1249"/>
      <c r="CL58" s="1249"/>
      <c r="CM58" s="1249"/>
      <c r="CN58" s="1249"/>
      <c r="CO58" s="1249"/>
      <c r="CP58" s="1249"/>
      <c r="CQ58" s="1249"/>
      <c r="CR58" s="1249"/>
      <c r="CS58" s="1249"/>
      <c r="CT58" s="1249"/>
      <c r="CU58" s="1249"/>
      <c r="CV58" s="1249"/>
      <c r="CW58" s="1249"/>
      <c r="CX58" s="1249"/>
      <c r="CY58" s="1249"/>
      <c r="CZ58" s="1249"/>
      <c r="DA58" s="1249"/>
      <c r="DB58" s="1249"/>
      <c r="DC58" s="1249"/>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621</v>
      </c>
    </row>
    <row r="64" spans="1:109" x14ac:dyDescent="0.15">
      <c r="B64" s="372"/>
      <c r="G64" s="379"/>
      <c r="I64" s="392"/>
      <c r="J64" s="392"/>
      <c r="K64" s="392"/>
      <c r="L64" s="392"/>
      <c r="M64" s="392"/>
      <c r="N64" s="393"/>
      <c r="AM64" s="379"/>
      <c r="AN64" s="379" t="s">
        <v>614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622</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616</v>
      </c>
    </row>
    <row r="72" spans="2:107" x14ac:dyDescent="0.15">
      <c r="B72" s="372"/>
      <c r="G72" s="1255"/>
      <c r="H72" s="1255"/>
      <c r="I72" s="1255"/>
      <c r="J72" s="1255"/>
      <c r="K72" s="382"/>
      <c r="L72" s="382"/>
      <c r="M72" s="383"/>
      <c r="N72" s="383"/>
      <c r="AN72" s="1258"/>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60"/>
      <c r="BP72" s="1254" t="s">
        <v>564</v>
      </c>
      <c r="BQ72" s="1254"/>
      <c r="BR72" s="1254"/>
      <c r="BS72" s="1254"/>
      <c r="BT72" s="1254"/>
      <c r="BU72" s="1254"/>
      <c r="BV72" s="1254"/>
      <c r="BW72" s="1254"/>
      <c r="BX72" s="1254" t="s">
        <v>565</v>
      </c>
      <c r="BY72" s="1254"/>
      <c r="BZ72" s="1254"/>
      <c r="CA72" s="1254"/>
      <c r="CB72" s="1254"/>
      <c r="CC72" s="1254"/>
      <c r="CD72" s="1254"/>
      <c r="CE72" s="1254"/>
      <c r="CF72" s="1254" t="s">
        <v>566</v>
      </c>
      <c r="CG72" s="1254"/>
      <c r="CH72" s="1254"/>
      <c r="CI72" s="1254"/>
      <c r="CJ72" s="1254"/>
      <c r="CK72" s="1254"/>
      <c r="CL72" s="1254"/>
      <c r="CM72" s="1254"/>
      <c r="CN72" s="1254" t="s">
        <v>567</v>
      </c>
      <c r="CO72" s="1254"/>
      <c r="CP72" s="1254"/>
      <c r="CQ72" s="1254"/>
      <c r="CR72" s="1254"/>
      <c r="CS72" s="1254"/>
      <c r="CT72" s="1254"/>
      <c r="CU72" s="1254"/>
      <c r="CV72" s="1254" t="s">
        <v>568</v>
      </c>
      <c r="CW72" s="1254"/>
      <c r="CX72" s="1254"/>
      <c r="CY72" s="1254"/>
      <c r="CZ72" s="1254"/>
      <c r="DA72" s="1254"/>
      <c r="DB72" s="1254"/>
      <c r="DC72" s="1254"/>
    </row>
    <row r="73" spans="2:107" x14ac:dyDescent="0.15">
      <c r="B73" s="372"/>
      <c r="G73" s="1257"/>
      <c r="H73" s="1257"/>
      <c r="I73" s="1257"/>
      <c r="J73" s="1257"/>
      <c r="K73" s="1253"/>
      <c r="L73" s="1253"/>
      <c r="M73" s="1253"/>
      <c r="N73" s="1253"/>
      <c r="AM73" s="381"/>
      <c r="AN73" s="1252" t="s">
        <v>617</v>
      </c>
      <c r="AO73" s="1252"/>
      <c r="AP73" s="1252"/>
      <c r="AQ73" s="1252"/>
      <c r="AR73" s="1252"/>
      <c r="AS73" s="1252"/>
      <c r="AT73" s="1252"/>
      <c r="AU73" s="1252"/>
      <c r="AV73" s="1252"/>
      <c r="AW73" s="1252"/>
      <c r="AX73" s="1252"/>
      <c r="AY73" s="1252"/>
      <c r="AZ73" s="1252"/>
      <c r="BA73" s="1252"/>
      <c r="BB73" s="1252" t="s">
        <v>618</v>
      </c>
      <c r="BC73" s="1252"/>
      <c r="BD73" s="1252"/>
      <c r="BE73" s="1252"/>
      <c r="BF73" s="1252"/>
      <c r="BG73" s="1252"/>
      <c r="BH73" s="1252"/>
      <c r="BI73" s="1252"/>
      <c r="BJ73" s="1252"/>
      <c r="BK73" s="1252"/>
      <c r="BL73" s="1252"/>
      <c r="BM73" s="1252"/>
      <c r="BN73" s="1252"/>
      <c r="BO73" s="1252"/>
      <c r="BP73" s="1249"/>
      <c r="BQ73" s="1249"/>
      <c r="BR73" s="1249"/>
      <c r="BS73" s="1249"/>
      <c r="BT73" s="1249"/>
      <c r="BU73" s="1249"/>
      <c r="BV73" s="1249"/>
      <c r="BW73" s="1249"/>
      <c r="BX73" s="1249"/>
      <c r="BY73" s="1249"/>
      <c r="BZ73" s="1249"/>
      <c r="CA73" s="1249"/>
      <c r="CB73" s="1249"/>
      <c r="CC73" s="1249"/>
      <c r="CD73" s="1249"/>
      <c r="CE73" s="1249"/>
      <c r="CF73" s="1249"/>
      <c r="CG73" s="1249"/>
      <c r="CH73" s="1249"/>
      <c r="CI73" s="1249"/>
      <c r="CJ73" s="1249"/>
      <c r="CK73" s="1249"/>
      <c r="CL73" s="1249"/>
      <c r="CM73" s="1249"/>
      <c r="CN73" s="1249"/>
      <c r="CO73" s="1249"/>
      <c r="CP73" s="1249"/>
      <c r="CQ73" s="1249"/>
      <c r="CR73" s="1249"/>
      <c r="CS73" s="1249"/>
      <c r="CT73" s="1249"/>
      <c r="CU73" s="1249"/>
      <c r="CV73" s="1249"/>
      <c r="CW73" s="1249"/>
      <c r="CX73" s="1249"/>
      <c r="CY73" s="1249"/>
      <c r="CZ73" s="1249"/>
      <c r="DA73" s="1249"/>
      <c r="DB73" s="1249"/>
      <c r="DC73" s="1249"/>
    </row>
    <row r="74" spans="2:107" x14ac:dyDescent="0.15">
      <c r="B74" s="372"/>
      <c r="G74" s="1257"/>
      <c r="H74" s="1257"/>
      <c r="I74" s="1257"/>
      <c r="J74" s="1257"/>
      <c r="K74" s="1253"/>
      <c r="L74" s="1253"/>
      <c r="M74" s="1253"/>
      <c r="N74" s="1253"/>
      <c r="AM74" s="381"/>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49"/>
      <c r="BQ74" s="1249"/>
      <c r="BR74" s="1249"/>
      <c r="BS74" s="1249"/>
      <c r="BT74" s="1249"/>
      <c r="BU74" s="1249"/>
      <c r="BV74" s="1249"/>
      <c r="BW74" s="1249"/>
      <c r="BX74" s="1249"/>
      <c r="BY74" s="1249"/>
      <c r="BZ74" s="1249"/>
      <c r="CA74" s="1249"/>
      <c r="CB74" s="1249"/>
      <c r="CC74" s="1249"/>
      <c r="CD74" s="1249"/>
      <c r="CE74" s="1249"/>
      <c r="CF74" s="1249"/>
      <c r="CG74" s="1249"/>
      <c r="CH74" s="1249"/>
      <c r="CI74" s="1249"/>
      <c r="CJ74" s="1249"/>
      <c r="CK74" s="1249"/>
      <c r="CL74" s="1249"/>
      <c r="CM74" s="1249"/>
      <c r="CN74" s="1249"/>
      <c r="CO74" s="1249"/>
      <c r="CP74" s="1249"/>
      <c r="CQ74" s="1249"/>
      <c r="CR74" s="1249"/>
      <c r="CS74" s="1249"/>
      <c r="CT74" s="1249"/>
      <c r="CU74" s="1249"/>
      <c r="CV74" s="1249"/>
      <c r="CW74" s="1249"/>
      <c r="CX74" s="1249"/>
      <c r="CY74" s="1249"/>
      <c r="CZ74" s="1249"/>
      <c r="DA74" s="1249"/>
      <c r="DB74" s="1249"/>
      <c r="DC74" s="1249"/>
    </row>
    <row r="75" spans="2:107" x14ac:dyDescent="0.15">
      <c r="B75" s="372"/>
      <c r="G75" s="1257"/>
      <c r="H75" s="1257"/>
      <c r="I75" s="1255"/>
      <c r="J75" s="1255"/>
      <c r="K75" s="1256"/>
      <c r="L75" s="1256"/>
      <c r="M75" s="1256"/>
      <c r="N75" s="1256"/>
      <c r="AM75" s="381"/>
      <c r="AN75" s="1252"/>
      <c r="AO75" s="1252"/>
      <c r="AP75" s="1252"/>
      <c r="AQ75" s="1252"/>
      <c r="AR75" s="1252"/>
      <c r="AS75" s="1252"/>
      <c r="AT75" s="1252"/>
      <c r="AU75" s="1252"/>
      <c r="AV75" s="1252"/>
      <c r="AW75" s="1252"/>
      <c r="AX75" s="1252"/>
      <c r="AY75" s="1252"/>
      <c r="AZ75" s="1252"/>
      <c r="BA75" s="1252"/>
      <c r="BB75" s="1252" t="s">
        <v>623</v>
      </c>
      <c r="BC75" s="1252"/>
      <c r="BD75" s="1252"/>
      <c r="BE75" s="1252"/>
      <c r="BF75" s="1252"/>
      <c r="BG75" s="1252"/>
      <c r="BH75" s="1252"/>
      <c r="BI75" s="1252"/>
      <c r="BJ75" s="1252"/>
      <c r="BK75" s="1252"/>
      <c r="BL75" s="1252"/>
      <c r="BM75" s="1252"/>
      <c r="BN75" s="1252"/>
      <c r="BO75" s="1252"/>
      <c r="BP75" s="1249">
        <v>0.4</v>
      </c>
      <c r="BQ75" s="1249"/>
      <c r="BR75" s="1249"/>
      <c r="BS75" s="1249"/>
      <c r="BT75" s="1249"/>
      <c r="BU75" s="1249"/>
      <c r="BV75" s="1249"/>
      <c r="BW75" s="1249"/>
      <c r="BX75" s="1249">
        <v>0.7</v>
      </c>
      <c r="BY75" s="1249"/>
      <c r="BZ75" s="1249"/>
      <c r="CA75" s="1249"/>
      <c r="CB75" s="1249"/>
      <c r="CC75" s="1249"/>
      <c r="CD75" s="1249"/>
      <c r="CE75" s="1249"/>
      <c r="CF75" s="1249">
        <v>0.6</v>
      </c>
      <c r="CG75" s="1249"/>
      <c r="CH75" s="1249"/>
      <c r="CI75" s="1249"/>
      <c r="CJ75" s="1249"/>
      <c r="CK75" s="1249"/>
      <c r="CL75" s="1249"/>
      <c r="CM75" s="1249"/>
      <c r="CN75" s="1249">
        <v>0.6</v>
      </c>
      <c r="CO75" s="1249"/>
      <c r="CP75" s="1249"/>
      <c r="CQ75" s="1249"/>
      <c r="CR75" s="1249"/>
      <c r="CS75" s="1249"/>
      <c r="CT75" s="1249"/>
      <c r="CU75" s="1249"/>
      <c r="CV75" s="1249">
        <v>0</v>
      </c>
      <c r="CW75" s="1249"/>
      <c r="CX75" s="1249"/>
      <c r="CY75" s="1249"/>
      <c r="CZ75" s="1249"/>
      <c r="DA75" s="1249"/>
      <c r="DB75" s="1249"/>
      <c r="DC75" s="1249"/>
    </row>
    <row r="76" spans="2:107" x14ac:dyDescent="0.15">
      <c r="B76" s="372"/>
      <c r="G76" s="1257"/>
      <c r="H76" s="1257"/>
      <c r="I76" s="1255"/>
      <c r="J76" s="1255"/>
      <c r="K76" s="1256"/>
      <c r="L76" s="1256"/>
      <c r="M76" s="1256"/>
      <c r="N76" s="1256"/>
      <c r="AM76" s="381"/>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49"/>
      <c r="BQ76" s="1249"/>
      <c r="BR76" s="1249"/>
      <c r="BS76" s="1249"/>
      <c r="BT76" s="1249"/>
      <c r="BU76" s="1249"/>
      <c r="BV76" s="1249"/>
      <c r="BW76" s="1249"/>
      <c r="BX76" s="1249"/>
      <c r="BY76" s="1249"/>
      <c r="BZ76" s="1249"/>
      <c r="CA76" s="1249"/>
      <c r="CB76" s="1249"/>
      <c r="CC76" s="1249"/>
      <c r="CD76" s="1249"/>
      <c r="CE76" s="1249"/>
      <c r="CF76" s="1249"/>
      <c r="CG76" s="1249"/>
      <c r="CH76" s="1249"/>
      <c r="CI76" s="1249"/>
      <c r="CJ76" s="1249"/>
      <c r="CK76" s="1249"/>
      <c r="CL76" s="1249"/>
      <c r="CM76" s="1249"/>
      <c r="CN76" s="1249"/>
      <c r="CO76" s="1249"/>
      <c r="CP76" s="1249"/>
      <c r="CQ76" s="1249"/>
      <c r="CR76" s="1249"/>
      <c r="CS76" s="1249"/>
      <c r="CT76" s="1249"/>
      <c r="CU76" s="1249"/>
      <c r="CV76" s="1249"/>
      <c r="CW76" s="1249"/>
      <c r="CX76" s="1249"/>
      <c r="CY76" s="1249"/>
      <c r="CZ76" s="1249"/>
      <c r="DA76" s="1249"/>
      <c r="DB76" s="1249"/>
      <c r="DC76" s="1249"/>
    </row>
    <row r="77" spans="2:107" x14ac:dyDescent="0.15">
      <c r="B77" s="372"/>
      <c r="G77" s="1255"/>
      <c r="H77" s="1255"/>
      <c r="I77" s="1255"/>
      <c r="J77" s="1255"/>
      <c r="K77" s="1253"/>
      <c r="L77" s="1253"/>
      <c r="M77" s="1253"/>
      <c r="N77" s="1253"/>
      <c r="AN77" s="1254" t="s">
        <v>620</v>
      </c>
      <c r="AO77" s="1254"/>
      <c r="AP77" s="1254"/>
      <c r="AQ77" s="1254"/>
      <c r="AR77" s="1254"/>
      <c r="AS77" s="1254"/>
      <c r="AT77" s="1254"/>
      <c r="AU77" s="1254"/>
      <c r="AV77" s="1254"/>
      <c r="AW77" s="1254"/>
      <c r="AX77" s="1254"/>
      <c r="AY77" s="1254"/>
      <c r="AZ77" s="1254"/>
      <c r="BA77" s="1254"/>
      <c r="BB77" s="1252" t="s">
        <v>618</v>
      </c>
      <c r="BC77" s="1252"/>
      <c r="BD77" s="1252"/>
      <c r="BE77" s="1252"/>
      <c r="BF77" s="1252"/>
      <c r="BG77" s="1252"/>
      <c r="BH77" s="1252"/>
      <c r="BI77" s="1252"/>
      <c r="BJ77" s="1252"/>
      <c r="BK77" s="1252"/>
      <c r="BL77" s="1252"/>
      <c r="BM77" s="1252"/>
      <c r="BN77" s="1252"/>
      <c r="BO77" s="1252"/>
      <c r="BP77" s="1249">
        <v>25.3</v>
      </c>
      <c r="BQ77" s="1249"/>
      <c r="BR77" s="1249"/>
      <c r="BS77" s="1249"/>
      <c r="BT77" s="1249"/>
      <c r="BU77" s="1249"/>
      <c r="BV77" s="1249"/>
      <c r="BW77" s="1249"/>
      <c r="BX77" s="1249">
        <v>25.5</v>
      </c>
      <c r="BY77" s="1249"/>
      <c r="BZ77" s="1249"/>
      <c r="CA77" s="1249"/>
      <c r="CB77" s="1249"/>
      <c r="CC77" s="1249"/>
      <c r="CD77" s="1249"/>
      <c r="CE77" s="1249"/>
      <c r="CF77" s="1249">
        <v>25.1</v>
      </c>
      <c r="CG77" s="1249"/>
      <c r="CH77" s="1249"/>
      <c r="CI77" s="1249"/>
      <c r="CJ77" s="1249"/>
      <c r="CK77" s="1249"/>
      <c r="CL77" s="1249"/>
      <c r="CM77" s="1249"/>
      <c r="CN77" s="1249">
        <v>18</v>
      </c>
      <c r="CO77" s="1249"/>
      <c r="CP77" s="1249"/>
      <c r="CQ77" s="1249"/>
      <c r="CR77" s="1249"/>
      <c r="CS77" s="1249"/>
      <c r="CT77" s="1249"/>
      <c r="CU77" s="1249"/>
      <c r="CV77" s="1249">
        <v>12.7</v>
      </c>
      <c r="CW77" s="1249"/>
      <c r="CX77" s="1249"/>
      <c r="CY77" s="1249"/>
      <c r="CZ77" s="1249"/>
      <c r="DA77" s="1249"/>
      <c r="DB77" s="1249"/>
      <c r="DC77" s="1249"/>
    </row>
    <row r="78" spans="2:107" x14ac:dyDescent="0.15">
      <c r="B78" s="372"/>
      <c r="G78" s="1255"/>
      <c r="H78" s="1255"/>
      <c r="I78" s="1255"/>
      <c r="J78" s="1255"/>
      <c r="K78" s="1253"/>
      <c r="L78" s="1253"/>
      <c r="M78" s="1253"/>
      <c r="N78" s="1253"/>
      <c r="AN78" s="1254"/>
      <c r="AO78" s="1254"/>
      <c r="AP78" s="1254"/>
      <c r="AQ78" s="1254"/>
      <c r="AR78" s="1254"/>
      <c r="AS78" s="1254"/>
      <c r="AT78" s="1254"/>
      <c r="AU78" s="1254"/>
      <c r="AV78" s="1254"/>
      <c r="AW78" s="1254"/>
      <c r="AX78" s="1254"/>
      <c r="AY78" s="1254"/>
      <c r="AZ78" s="1254"/>
      <c r="BA78" s="1254"/>
      <c r="BB78" s="1252"/>
      <c r="BC78" s="1252"/>
      <c r="BD78" s="1252"/>
      <c r="BE78" s="1252"/>
      <c r="BF78" s="1252"/>
      <c r="BG78" s="1252"/>
      <c r="BH78" s="1252"/>
      <c r="BI78" s="1252"/>
      <c r="BJ78" s="1252"/>
      <c r="BK78" s="1252"/>
      <c r="BL78" s="1252"/>
      <c r="BM78" s="1252"/>
      <c r="BN78" s="1252"/>
      <c r="BO78" s="1252"/>
      <c r="BP78" s="1249"/>
      <c r="BQ78" s="1249"/>
      <c r="BR78" s="1249"/>
      <c r="BS78" s="1249"/>
      <c r="BT78" s="1249"/>
      <c r="BU78" s="1249"/>
      <c r="BV78" s="1249"/>
      <c r="BW78" s="1249"/>
      <c r="BX78" s="1249"/>
      <c r="BY78" s="1249"/>
      <c r="BZ78" s="1249"/>
      <c r="CA78" s="1249"/>
      <c r="CB78" s="1249"/>
      <c r="CC78" s="1249"/>
      <c r="CD78" s="1249"/>
      <c r="CE78" s="1249"/>
      <c r="CF78" s="1249"/>
      <c r="CG78" s="1249"/>
      <c r="CH78" s="1249"/>
      <c r="CI78" s="1249"/>
      <c r="CJ78" s="1249"/>
      <c r="CK78" s="1249"/>
      <c r="CL78" s="1249"/>
      <c r="CM78" s="1249"/>
      <c r="CN78" s="1249"/>
      <c r="CO78" s="1249"/>
      <c r="CP78" s="1249"/>
      <c r="CQ78" s="1249"/>
      <c r="CR78" s="1249"/>
      <c r="CS78" s="1249"/>
      <c r="CT78" s="1249"/>
      <c r="CU78" s="1249"/>
      <c r="CV78" s="1249"/>
      <c r="CW78" s="1249"/>
      <c r="CX78" s="1249"/>
      <c r="CY78" s="1249"/>
      <c r="CZ78" s="1249"/>
      <c r="DA78" s="1249"/>
      <c r="DB78" s="1249"/>
      <c r="DC78" s="1249"/>
    </row>
    <row r="79" spans="2:107" x14ac:dyDescent="0.15">
      <c r="B79" s="372"/>
      <c r="G79" s="1255"/>
      <c r="H79" s="1255"/>
      <c r="I79" s="1250"/>
      <c r="J79" s="1250"/>
      <c r="K79" s="1251"/>
      <c r="L79" s="1251"/>
      <c r="M79" s="1251"/>
      <c r="N79" s="1251"/>
      <c r="AN79" s="1254"/>
      <c r="AO79" s="1254"/>
      <c r="AP79" s="1254"/>
      <c r="AQ79" s="1254"/>
      <c r="AR79" s="1254"/>
      <c r="AS79" s="1254"/>
      <c r="AT79" s="1254"/>
      <c r="AU79" s="1254"/>
      <c r="AV79" s="1254"/>
      <c r="AW79" s="1254"/>
      <c r="AX79" s="1254"/>
      <c r="AY79" s="1254"/>
      <c r="AZ79" s="1254"/>
      <c r="BA79" s="1254"/>
      <c r="BB79" s="1252" t="s">
        <v>623</v>
      </c>
      <c r="BC79" s="1252"/>
      <c r="BD79" s="1252"/>
      <c r="BE79" s="1252"/>
      <c r="BF79" s="1252"/>
      <c r="BG79" s="1252"/>
      <c r="BH79" s="1252"/>
      <c r="BI79" s="1252"/>
      <c r="BJ79" s="1252"/>
      <c r="BK79" s="1252"/>
      <c r="BL79" s="1252"/>
      <c r="BM79" s="1252"/>
      <c r="BN79" s="1252"/>
      <c r="BO79" s="1252"/>
      <c r="BP79" s="1249">
        <v>6.9</v>
      </c>
      <c r="BQ79" s="1249"/>
      <c r="BR79" s="1249"/>
      <c r="BS79" s="1249"/>
      <c r="BT79" s="1249"/>
      <c r="BU79" s="1249"/>
      <c r="BV79" s="1249"/>
      <c r="BW79" s="1249"/>
      <c r="BX79" s="1249">
        <v>6.6</v>
      </c>
      <c r="BY79" s="1249"/>
      <c r="BZ79" s="1249"/>
      <c r="CA79" s="1249"/>
      <c r="CB79" s="1249"/>
      <c r="CC79" s="1249"/>
      <c r="CD79" s="1249"/>
      <c r="CE79" s="1249"/>
      <c r="CF79" s="1249">
        <v>6.4</v>
      </c>
      <c r="CG79" s="1249"/>
      <c r="CH79" s="1249"/>
      <c r="CI79" s="1249"/>
      <c r="CJ79" s="1249"/>
      <c r="CK79" s="1249"/>
      <c r="CL79" s="1249"/>
      <c r="CM79" s="1249"/>
      <c r="CN79" s="1249">
        <v>6.6</v>
      </c>
      <c r="CO79" s="1249"/>
      <c r="CP79" s="1249"/>
      <c r="CQ79" s="1249"/>
      <c r="CR79" s="1249"/>
      <c r="CS79" s="1249"/>
      <c r="CT79" s="1249"/>
      <c r="CU79" s="1249"/>
      <c r="CV79" s="1249">
        <v>6.6</v>
      </c>
      <c r="CW79" s="1249"/>
      <c r="CX79" s="1249"/>
      <c r="CY79" s="1249"/>
      <c r="CZ79" s="1249"/>
      <c r="DA79" s="1249"/>
      <c r="DB79" s="1249"/>
      <c r="DC79" s="1249"/>
    </row>
    <row r="80" spans="2:107" x14ac:dyDescent="0.15">
      <c r="B80" s="372"/>
      <c r="G80" s="1255"/>
      <c r="H80" s="1255"/>
      <c r="I80" s="1250"/>
      <c r="J80" s="1250"/>
      <c r="K80" s="1251"/>
      <c r="L80" s="1251"/>
      <c r="M80" s="1251"/>
      <c r="N80" s="1251"/>
      <c r="AN80" s="1254"/>
      <c r="AO80" s="1254"/>
      <c r="AP80" s="1254"/>
      <c r="AQ80" s="1254"/>
      <c r="AR80" s="1254"/>
      <c r="AS80" s="1254"/>
      <c r="AT80" s="1254"/>
      <c r="AU80" s="1254"/>
      <c r="AV80" s="1254"/>
      <c r="AW80" s="1254"/>
      <c r="AX80" s="1254"/>
      <c r="AY80" s="1254"/>
      <c r="AZ80" s="1254"/>
      <c r="BA80" s="1254"/>
      <c r="BB80" s="1252"/>
      <c r="BC80" s="1252"/>
      <c r="BD80" s="1252"/>
      <c r="BE80" s="1252"/>
      <c r="BF80" s="1252"/>
      <c r="BG80" s="1252"/>
      <c r="BH80" s="1252"/>
      <c r="BI80" s="1252"/>
      <c r="BJ80" s="1252"/>
      <c r="BK80" s="1252"/>
      <c r="BL80" s="1252"/>
      <c r="BM80" s="1252"/>
      <c r="BN80" s="1252"/>
      <c r="BO80" s="1252"/>
      <c r="BP80" s="1249"/>
      <c r="BQ80" s="1249"/>
      <c r="BR80" s="1249"/>
      <c r="BS80" s="1249"/>
      <c r="BT80" s="1249"/>
      <c r="BU80" s="1249"/>
      <c r="BV80" s="1249"/>
      <c r="BW80" s="1249"/>
      <c r="BX80" s="1249"/>
      <c r="BY80" s="1249"/>
      <c r="BZ80" s="1249"/>
      <c r="CA80" s="1249"/>
      <c r="CB80" s="1249"/>
      <c r="CC80" s="1249"/>
      <c r="CD80" s="1249"/>
      <c r="CE80" s="1249"/>
      <c r="CF80" s="1249"/>
      <c r="CG80" s="1249"/>
      <c r="CH80" s="1249"/>
      <c r="CI80" s="1249"/>
      <c r="CJ80" s="1249"/>
      <c r="CK80" s="1249"/>
      <c r="CL80" s="1249"/>
      <c r="CM80" s="1249"/>
      <c r="CN80" s="1249"/>
      <c r="CO80" s="1249"/>
      <c r="CP80" s="1249"/>
      <c r="CQ80" s="1249"/>
      <c r="CR80" s="1249"/>
      <c r="CS80" s="1249"/>
      <c r="CT80" s="1249"/>
      <c r="CU80" s="1249"/>
      <c r="CV80" s="1249"/>
      <c r="CW80" s="1249"/>
      <c r="CX80" s="1249"/>
      <c r="CY80" s="1249"/>
      <c r="CZ80" s="1249"/>
      <c r="DA80" s="1249"/>
      <c r="DB80" s="1249"/>
      <c r="DC80" s="1249"/>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fgi5cdJcSvo7yiXToO7yhv7jPG2c1wjvZrswO+hXbcVGl5E6l4DYLrjdGokjqS67Uv6Cj3i36ORYVDWNrcmHbg==" saltValue="8WqiBuYgvjJ1hDjsBKxk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3zMM9fTYQVGTkmz2I2w7oMVodfL285pYBfrD0zlmBhaiiupVHo74sCD/P/uG8JNMVjVPuczLxZSkoiMwr8Vc4w==" saltValue="PJAlfj321jwWXhQDWrQj+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4V6nrCFMzN6HHkS5UJ1e7E3JeVNnoU9+i9ffICh/uOtK9EYU2rnTFKSWNrujaWiQozBAlW54QUjqVAuy1oj0BA==" saltValue="ZYJWa6CDmpraqZelwsA1c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562</v>
      </c>
      <c r="G2" s="151"/>
      <c r="H2" s="152"/>
    </row>
    <row r="3" spans="1:8" x14ac:dyDescent="0.15">
      <c r="A3" s="148" t="s">
        <v>555</v>
      </c>
      <c r="B3" s="153"/>
      <c r="C3" s="154"/>
      <c r="D3" s="155">
        <v>29372</v>
      </c>
      <c r="E3" s="156"/>
      <c r="F3" s="157">
        <v>54684</v>
      </c>
      <c r="G3" s="158"/>
      <c r="H3" s="159"/>
    </row>
    <row r="4" spans="1:8" x14ac:dyDescent="0.15">
      <c r="A4" s="160"/>
      <c r="B4" s="161"/>
      <c r="C4" s="162"/>
      <c r="D4" s="163">
        <v>17991</v>
      </c>
      <c r="E4" s="164"/>
      <c r="F4" s="165">
        <v>32829</v>
      </c>
      <c r="G4" s="166"/>
      <c r="H4" s="167"/>
    </row>
    <row r="5" spans="1:8" x14ac:dyDescent="0.15">
      <c r="A5" s="148" t="s">
        <v>557</v>
      </c>
      <c r="B5" s="153"/>
      <c r="C5" s="154"/>
      <c r="D5" s="155">
        <v>53897</v>
      </c>
      <c r="E5" s="156"/>
      <c r="F5" s="157">
        <v>62383</v>
      </c>
      <c r="G5" s="158"/>
      <c r="H5" s="159"/>
    </row>
    <row r="6" spans="1:8" x14ac:dyDescent="0.15">
      <c r="A6" s="160"/>
      <c r="B6" s="161"/>
      <c r="C6" s="162"/>
      <c r="D6" s="163">
        <v>41636</v>
      </c>
      <c r="E6" s="164"/>
      <c r="F6" s="165">
        <v>35325</v>
      </c>
      <c r="G6" s="166"/>
      <c r="H6" s="167"/>
    </row>
    <row r="7" spans="1:8" x14ac:dyDescent="0.15">
      <c r="A7" s="148" t="s">
        <v>558</v>
      </c>
      <c r="B7" s="153"/>
      <c r="C7" s="154"/>
      <c r="D7" s="155">
        <v>34098</v>
      </c>
      <c r="E7" s="156"/>
      <c r="F7" s="157">
        <v>63812</v>
      </c>
      <c r="G7" s="158"/>
      <c r="H7" s="159"/>
    </row>
    <row r="8" spans="1:8" x14ac:dyDescent="0.15">
      <c r="A8" s="160"/>
      <c r="B8" s="161"/>
      <c r="C8" s="162"/>
      <c r="D8" s="163">
        <v>25402</v>
      </c>
      <c r="E8" s="164"/>
      <c r="F8" s="165">
        <v>33848</v>
      </c>
      <c r="G8" s="166"/>
      <c r="H8" s="167"/>
    </row>
    <row r="9" spans="1:8" x14ac:dyDescent="0.15">
      <c r="A9" s="148" t="s">
        <v>559</v>
      </c>
      <c r="B9" s="153"/>
      <c r="C9" s="154"/>
      <c r="D9" s="155">
        <v>24982</v>
      </c>
      <c r="E9" s="156"/>
      <c r="F9" s="157">
        <v>54225</v>
      </c>
      <c r="G9" s="158"/>
      <c r="H9" s="159"/>
    </row>
    <row r="10" spans="1:8" x14ac:dyDescent="0.15">
      <c r="A10" s="160"/>
      <c r="B10" s="161"/>
      <c r="C10" s="162"/>
      <c r="D10" s="163">
        <v>14115</v>
      </c>
      <c r="E10" s="164"/>
      <c r="F10" s="165">
        <v>27337</v>
      </c>
      <c r="G10" s="166"/>
      <c r="H10" s="167"/>
    </row>
    <row r="11" spans="1:8" x14ac:dyDescent="0.15">
      <c r="A11" s="148" t="s">
        <v>560</v>
      </c>
      <c r="B11" s="153"/>
      <c r="C11" s="154"/>
      <c r="D11" s="155">
        <v>16365</v>
      </c>
      <c r="E11" s="156"/>
      <c r="F11" s="157">
        <v>54016</v>
      </c>
      <c r="G11" s="158"/>
      <c r="H11" s="159"/>
    </row>
    <row r="12" spans="1:8" x14ac:dyDescent="0.15">
      <c r="A12" s="160"/>
      <c r="B12" s="161"/>
      <c r="C12" s="168"/>
      <c r="D12" s="163">
        <v>11917</v>
      </c>
      <c r="E12" s="164"/>
      <c r="F12" s="165">
        <v>28078</v>
      </c>
      <c r="G12" s="166"/>
      <c r="H12" s="167"/>
    </row>
    <row r="13" spans="1:8" x14ac:dyDescent="0.15">
      <c r="A13" s="148"/>
      <c r="B13" s="153"/>
      <c r="C13" s="169"/>
      <c r="D13" s="170">
        <v>31743</v>
      </c>
      <c r="E13" s="171"/>
      <c r="F13" s="172">
        <v>57824</v>
      </c>
      <c r="G13" s="173"/>
      <c r="H13" s="159"/>
    </row>
    <row r="14" spans="1:8" x14ac:dyDescent="0.15">
      <c r="A14" s="160"/>
      <c r="B14" s="161"/>
      <c r="C14" s="162"/>
      <c r="D14" s="163">
        <v>22212</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6.51</v>
      </c>
      <c r="C19" s="174">
        <f>ROUND(VALUE(SUBSTITUTE(実質収支比率等に係る経年分析!G$48,"▲","-")),2)</f>
        <v>8.4600000000000009</v>
      </c>
      <c r="D19" s="174">
        <f>ROUND(VALUE(SUBSTITUTE(実質収支比率等に係る経年分析!H$48,"▲","-")),2)</f>
        <v>7.64</v>
      </c>
      <c r="E19" s="174">
        <f>ROUND(VALUE(SUBSTITUTE(実質収支比率等に係る経年分析!I$48,"▲","-")),2)</f>
        <v>11.34</v>
      </c>
      <c r="F19" s="174">
        <f>ROUND(VALUE(SUBSTITUTE(実質収支比率等に係る経年分析!J$48,"▲","-")),2)</f>
        <v>12.67</v>
      </c>
    </row>
    <row r="20" spans="1:11" x14ac:dyDescent="0.15">
      <c r="A20" s="174" t="s">
        <v>57</v>
      </c>
      <c r="B20" s="174">
        <f>ROUND(VALUE(SUBSTITUTE(実質収支比率等に係る経年分析!F$47,"▲","-")),2)</f>
        <v>30.3</v>
      </c>
      <c r="C20" s="174">
        <f>ROUND(VALUE(SUBSTITUTE(実質収支比率等に係る経年分析!G$47,"▲","-")),2)</f>
        <v>31.31</v>
      </c>
      <c r="D20" s="174">
        <f>ROUND(VALUE(SUBSTITUTE(実質収支比率等に係る経年分析!H$47,"▲","-")),2)</f>
        <v>32.78</v>
      </c>
      <c r="E20" s="174">
        <f>ROUND(VALUE(SUBSTITUTE(実質収支比率等に係る経年分析!I$47,"▲","-")),2)</f>
        <v>33.270000000000003</v>
      </c>
      <c r="F20" s="174">
        <f>ROUND(VALUE(SUBSTITUTE(実質収支比率等に係る経年分析!J$47,"▲","-")),2)</f>
        <v>40.36</v>
      </c>
    </row>
    <row r="21" spans="1:11" x14ac:dyDescent="0.15">
      <c r="A21" s="174" t="s">
        <v>58</v>
      </c>
      <c r="B21" s="174">
        <f>IF(ISNUMBER(VALUE(SUBSTITUTE(実質収支比率等に係る経年分析!F$49,"▲","-"))),ROUND(VALUE(SUBSTITUTE(実質収支比率等に係る経年分析!F$49,"▲","-")),2),NA())</f>
        <v>-3.06</v>
      </c>
      <c r="C21" s="174">
        <f>IF(ISNUMBER(VALUE(SUBSTITUTE(実質収支比率等に係る経年分析!G$49,"▲","-"))),ROUND(VALUE(SUBSTITUTE(実質収支比率等に係る経年分析!G$49,"▲","-")),2),NA())</f>
        <v>3.44</v>
      </c>
      <c r="D21" s="174">
        <f>IF(ISNUMBER(VALUE(SUBSTITUTE(実質収支比率等に係る経年分析!H$49,"▲","-"))),ROUND(VALUE(SUBSTITUTE(実質収支比率等に係る経年分析!H$49,"▲","-")),2),NA())</f>
        <v>1.76</v>
      </c>
      <c r="E21" s="174">
        <f>IF(ISNUMBER(VALUE(SUBSTITUTE(実質収支比率等に係る経年分析!I$49,"▲","-"))),ROUND(VALUE(SUBSTITUTE(実質収支比率等に係る経年分析!I$49,"▲","-")),2),NA())</f>
        <v>6.35</v>
      </c>
      <c r="F21" s="174">
        <f>IF(ISNUMBER(VALUE(SUBSTITUTE(実質収支比率等に係る経年分析!J$49,"▲","-"))),ROUND(VALUE(SUBSTITUTE(実質収支比率等に係る経年分析!J$49,"▲","-")),2),NA())</f>
        <v>7.48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2.0099999999999998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1.27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1.36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0.14000000000000001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自家用工業用水道事業特別会計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0.77</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0.55000000000000004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2.0299999999999998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14.28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4043</v>
      </c>
      <c r="E42" s="176"/>
      <c r="F42" s="176"/>
      <c r="G42" s="176">
        <f>'実質公債費比率（分子）の構造'!L$52</f>
        <v>4057</v>
      </c>
      <c r="H42" s="176"/>
      <c r="I42" s="176"/>
      <c r="J42" s="176">
        <f>'実質公債費比率（分子）の構造'!M$52</f>
        <v>4035</v>
      </c>
      <c r="K42" s="176"/>
      <c r="L42" s="176"/>
      <c r="M42" s="176">
        <f>'実質公債費比率（分子）の構造'!N$52</f>
        <v>4133</v>
      </c>
      <c r="N42" s="176"/>
      <c r="O42" s="176"/>
      <c r="P42" s="176">
        <f>'実質公債費比率（分子）の構造'!O$52</f>
        <v>4213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95</v>
      </c>
      <c r="C44" s="176"/>
      <c r="D44" s="176"/>
      <c r="E44" s="176">
        <f>'実質公債費比率（分子）の構造'!L$50</f>
        <v>95</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59</v>
      </c>
      <c r="C45" s="176"/>
      <c r="D45" s="176"/>
      <c r="E45" s="176">
        <f>'実質公債費比率（分子）の構造'!L$49</f>
        <v>132</v>
      </c>
      <c r="F45" s="176"/>
      <c r="G45" s="176"/>
      <c r="H45" s="176">
        <f>'実質公債費比率（分子）の構造'!M$49</f>
        <v>175</v>
      </c>
      <c r="I45" s="176"/>
      <c r="J45" s="176"/>
      <c r="K45" s="176">
        <f>'実質公債費比率（分子）の構造'!N$49</f>
        <v>222</v>
      </c>
      <c r="L45" s="176"/>
      <c r="M45" s="176"/>
      <c r="N45" s="176">
        <f>'実質公債費比率（分子）の構造'!O$49</f>
        <v>266</v>
      </c>
      <c r="O45" s="176"/>
      <c r="P45" s="176"/>
    </row>
    <row r="46" spans="1:16" x14ac:dyDescent="0.15">
      <c r="A46" s="176" t="s">
        <v>69</v>
      </c>
      <c r="B46" s="176">
        <f>'実質公債費比率（分子）の構造'!K$48</f>
        <v>1654</v>
      </c>
      <c r="C46" s="176"/>
      <c r="D46" s="176"/>
      <c r="E46" s="176">
        <f>'実質公債費比率（分子）の構造'!L$48</f>
        <v>1659</v>
      </c>
      <c r="F46" s="176"/>
      <c r="G46" s="176"/>
      <c r="H46" s="176">
        <f>'実質公債費比率（分子）の構造'!M$48</f>
        <v>1596</v>
      </c>
      <c r="I46" s="176"/>
      <c r="J46" s="176"/>
      <c r="K46" s="176">
        <f>'実質公債費比率（分子）の構造'!N$48</f>
        <v>1523</v>
      </c>
      <c r="L46" s="176"/>
      <c r="M46" s="176"/>
      <c r="N46" s="176">
        <f>'実質公債費比率（分子）の構造'!O$48</f>
        <v>1486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2291</v>
      </c>
      <c r="C49" s="176"/>
      <c r="D49" s="176"/>
      <c r="E49" s="176">
        <f>'実質公債費比率（分子）の構造'!L$45</f>
        <v>2355</v>
      </c>
      <c r="F49" s="176"/>
      <c r="G49" s="176"/>
      <c r="H49" s="176">
        <f>'実質公債費比率（分子）の構造'!M$45</f>
        <v>2356</v>
      </c>
      <c r="I49" s="176"/>
      <c r="J49" s="176"/>
      <c r="K49" s="176">
        <f>'実質公債費比率（分子）の構造'!N$45</f>
        <v>2451</v>
      </c>
      <c r="L49" s="176"/>
      <c r="M49" s="176"/>
      <c r="N49" s="176">
        <f>'実質公債費比率（分子）の構造'!O$45</f>
        <v>2253</v>
      </c>
      <c r="O49" s="176"/>
      <c r="P49" s="176"/>
    </row>
    <row r="50" spans="1:16" x14ac:dyDescent="0.15">
      <c r="A50" s="176" t="s">
        <v>73</v>
      </c>
      <c r="B50" s="176" t="e">
        <f>NA()</f>
        <v>#N/A</v>
      </c>
      <c r="C50" s="176">
        <f>IF(ISNUMBER('実質公債費比率（分子）の構造'!K$53),'実質公債費比率（分子）の構造'!K$53,NA())</f>
        <v>56</v>
      </c>
      <c r="D50" s="176" t="e">
        <f>NA()</f>
        <v>#N/A</v>
      </c>
      <c r="E50" s="176" t="e">
        <f>NA()</f>
        <v>#N/A</v>
      </c>
      <c r="F50" s="176">
        <f>IF(ISNUMBER('実質公債費比率（分子）の構造'!L$53),'実質公債費比率（分子）の構造'!L$53,NA())</f>
        <v>184</v>
      </c>
      <c r="G50" s="176" t="e">
        <f>NA()</f>
        <v>#N/A</v>
      </c>
      <c r="H50" s="176" t="e">
        <f>NA()</f>
        <v>#N/A</v>
      </c>
      <c r="I50" s="176">
        <f>IF(ISNUMBER('実質公債費比率（分子）の構造'!M$53),'実質公債費比率（分子）の構造'!M$53,NA())</f>
        <v>92</v>
      </c>
      <c r="J50" s="176" t="e">
        <f>NA()</f>
        <v>#N/A</v>
      </c>
      <c r="K50" s="176" t="e">
        <f>NA()</f>
        <v>#N/A</v>
      </c>
      <c r="L50" s="176">
        <f>IF(ISNUMBER('実質公債費比率（分子）の構造'!N$53),'実質公債費比率（分子）の構造'!N$53,NA())</f>
        <v>63</v>
      </c>
      <c r="M50" s="176" t="e">
        <f>NA()</f>
        <v>#N/A</v>
      </c>
      <c r="N50" s="176" t="e">
        <f>NA()</f>
        <v>#N/A</v>
      </c>
      <c r="O50" s="176">
        <f>IF(ISNUMBER('実質公債費比率（分子）の構造'!O$53),'実質公債費比率（分子）の構造'!O$53,NA())</f>
        <v>-208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33331</v>
      </c>
      <c r="E56" s="175"/>
      <c r="F56" s="175"/>
      <c r="G56" s="175">
        <f>'将来負担比率（分子）の構造'!J$52</f>
        <v>32084</v>
      </c>
      <c r="H56" s="175"/>
      <c r="I56" s="175"/>
      <c r="J56" s="175">
        <f>'将来負担比率（分子）の構造'!K$52</f>
        <v>32899</v>
      </c>
      <c r="K56" s="175"/>
      <c r="L56" s="175"/>
      <c r="M56" s="175">
        <f>'将来負担比率（分子）の構造'!L$52</f>
        <v>34187</v>
      </c>
      <c r="N56" s="175"/>
      <c r="O56" s="175"/>
      <c r="P56" s="175">
        <f>'将来負担比率（分子）の構造'!M$52</f>
        <v>30144</v>
      </c>
    </row>
    <row r="57" spans="1:16" x14ac:dyDescent="0.15">
      <c r="A57" s="175" t="s">
        <v>44</v>
      </c>
      <c r="B57" s="175"/>
      <c r="C57" s="175"/>
      <c r="D57" s="175">
        <f>'将来負担比率（分子）の構造'!I$51</f>
        <v>9428</v>
      </c>
      <c r="E57" s="175"/>
      <c r="F57" s="175"/>
      <c r="G57" s="175">
        <f>'将来負担比率（分子）の構造'!J$51</f>
        <v>9090</v>
      </c>
      <c r="H57" s="175"/>
      <c r="I57" s="175"/>
      <c r="J57" s="175">
        <f>'将来負担比率（分子）の構造'!K$51</f>
        <v>8856</v>
      </c>
      <c r="K57" s="175"/>
      <c r="L57" s="175"/>
      <c r="M57" s="175">
        <f>'将来負担比率（分子）の構造'!L$51</f>
        <v>7938</v>
      </c>
      <c r="N57" s="175"/>
      <c r="O57" s="175"/>
      <c r="P57" s="175">
        <f>'将来負担比率（分子）の構造'!M$51</f>
        <v>7229</v>
      </c>
    </row>
    <row r="58" spans="1:16" x14ac:dyDescent="0.15">
      <c r="A58" s="175" t="s">
        <v>43</v>
      </c>
      <c r="B58" s="175"/>
      <c r="C58" s="175"/>
      <c r="D58" s="175">
        <f>'将来負担比率（分子）の構造'!I$50</f>
        <v>15208</v>
      </c>
      <c r="E58" s="175"/>
      <c r="F58" s="175"/>
      <c r="G58" s="175">
        <f>'将来負担比率（分子）の構造'!J$50</f>
        <v>15298</v>
      </c>
      <c r="H58" s="175"/>
      <c r="I58" s="175"/>
      <c r="J58" s="175">
        <f>'将来負担比率（分子）の構造'!K$50</f>
        <v>16220</v>
      </c>
      <c r="K58" s="175"/>
      <c r="L58" s="175"/>
      <c r="M58" s="175">
        <f>'将来負担比率（分子）の構造'!L$50</f>
        <v>17688</v>
      </c>
      <c r="N58" s="175"/>
      <c r="O58" s="175"/>
      <c r="P58" s="175">
        <f>'将来負担比率（分子）の構造'!M$50</f>
        <v>19873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36</v>
      </c>
      <c r="B63" s="175">
        <f>'将来負担比率（分子）の構造'!I$44</f>
        <v>1288</v>
      </c>
      <c r="C63" s="175"/>
      <c r="D63" s="175"/>
      <c r="E63" s="175">
        <f>'将来負担比率（分子）の構造'!J$44</f>
        <v>1419</v>
      </c>
      <c r="F63" s="175"/>
      <c r="G63" s="175"/>
      <c r="H63" s="175">
        <f>'将来負担比率（分子）の構造'!K$44</f>
        <v>1520</v>
      </c>
      <c r="I63" s="175"/>
      <c r="J63" s="175"/>
      <c r="K63" s="175">
        <f>'将来負担比率（分子）の構造'!L$44</f>
        <v>1519</v>
      </c>
      <c r="L63" s="175"/>
      <c r="M63" s="175"/>
      <c r="N63" s="175">
        <f>'将来負担比率（分子）の構造'!M$44</f>
        <v>1532</v>
      </c>
      <c r="O63" s="175"/>
      <c r="P63" s="175"/>
    </row>
    <row r="64" spans="1:16" x14ac:dyDescent="0.15">
      <c r="A64" s="175" t="s">
        <v>35</v>
      </c>
      <c r="B64" s="175">
        <f>'将来負担比率（分子）の構造'!I$43</f>
        <v>12418</v>
      </c>
      <c r="C64" s="175"/>
      <c r="D64" s="175"/>
      <c r="E64" s="175">
        <f>'将来負担比率（分子）の構造'!J$43</f>
        <v>11417</v>
      </c>
      <c r="F64" s="175"/>
      <c r="G64" s="175"/>
      <c r="H64" s="175">
        <f>'将来負担比率（分子）の構造'!K$43</f>
        <v>10519</v>
      </c>
      <c r="I64" s="175"/>
      <c r="J64" s="175"/>
      <c r="K64" s="175">
        <f>'将来負担比率（分子）の構造'!L$43</f>
        <v>9409</v>
      </c>
      <c r="L64" s="175"/>
      <c r="M64" s="175"/>
      <c r="N64" s="175">
        <f>'将来負担比率（分子）の構造'!M$43</f>
        <v>8204</v>
      </c>
      <c r="O64" s="175"/>
      <c r="P64" s="175"/>
    </row>
    <row r="65" spans="1:16" x14ac:dyDescent="0.15">
      <c r="A65" s="175" t="s">
        <v>34</v>
      </c>
      <c r="B65" s="175">
        <f>'将来負担比率（分子）の構造'!I$42</f>
        <v>609</v>
      </c>
      <c r="C65" s="175"/>
      <c r="D65" s="175"/>
      <c r="E65" s="175">
        <f>'将来負担比率（分子）の構造'!J$42</f>
        <v>511</v>
      </c>
      <c r="F65" s="175"/>
      <c r="G65" s="175"/>
      <c r="H65" s="175">
        <f>'将来負担比率（分子）の構造'!K$42</f>
        <v>546</v>
      </c>
      <c r="I65" s="175"/>
      <c r="J65" s="175"/>
      <c r="K65" s="175">
        <f>'将来負担比率（分子）の構造'!L$42</f>
        <v>442</v>
      </c>
      <c r="L65" s="175"/>
      <c r="M65" s="175"/>
      <c r="N65" s="175">
        <f>'将来負担比率（分子）の構造'!M$42</f>
        <v>410</v>
      </c>
      <c r="O65" s="175"/>
      <c r="P65" s="175"/>
    </row>
    <row r="66" spans="1:16" x14ac:dyDescent="0.15">
      <c r="A66" s="175" t="s">
        <v>33</v>
      </c>
      <c r="B66" s="175">
        <f>'将来負担比率（分子）の構造'!I$41</f>
        <v>21826</v>
      </c>
      <c r="C66" s="175"/>
      <c r="D66" s="175"/>
      <c r="E66" s="175">
        <f>'将来負担比率（分子）の構造'!J$41</f>
        <v>22149</v>
      </c>
      <c r="F66" s="175"/>
      <c r="G66" s="175"/>
      <c r="H66" s="175">
        <f>'将来負担比率（分子）の構造'!K$41</f>
        <v>23051</v>
      </c>
      <c r="I66" s="175"/>
      <c r="J66" s="175"/>
      <c r="K66" s="175">
        <f>'将来負担比率（分子）の構造'!L$41</f>
        <v>21989</v>
      </c>
      <c r="L66" s="175"/>
      <c r="M66" s="175"/>
      <c r="N66" s="175">
        <f>'将来負担比率（分子）の構造'!M$41</f>
        <v>20643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6498</v>
      </c>
      <c r="C72" s="179">
        <f>基金残高に係る経年分析!G55</f>
        <v>6968</v>
      </c>
      <c r="D72" s="179">
        <f>基金残高に係る経年分析!H55</f>
        <v>8277</v>
      </c>
    </row>
    <row r="73" spans="1:16" x14ac:dyDescent="0.15">
      <c r="A73" s="178" t="s">
        <v>80</v>
      </c>
      <c r="B73" s="179">
        <f>基金残高に係る経年分析!F56</f>
        <v>218</v>
      </c>
      <c r="C73" s="179">
        <f>基金残高に係る経年分析!G56</f>
        <v>218</v>
      </c>
      <c r="D73" s="179">
        <f>基金残高に係る経年分析!H56</f>
        <v>219</v>
      </c>
    </row>
    <row r="74" spans="1:16" x14ac:dyDescent="0.15">
      <c r="A74" s="178" t="s">
        <v>81</v>
      </c>
      <c r="B74" s="179">
        <f>基金残高に係る経年分析!F57</f>
        <v>6981</v>
      </c>
      <c r="C74" s="179">
        <f>基金残高に係る経年分析!G57</f>
        <v>7930</v>
      </c>
      <c r="D74" s="179">
        <f>基金残高に係る経年分析!H57</f>
        <v>8963</v>
      </c>
    </row>
  </sheetData>
  <sheetProtection algorithmName="SHA-512" hashValue="ewhF0N/3bRZxLJrynQiFAYkiBvcAuee4RvRXfy0vX8RJqmD5P0BnQT14f0+RhV0YqRsQVSWidEt61S8kzSi++w==" saltValue="J4XaN6sx++NAXq/0pN9rR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2024-03-18T00:19:50Z</cp:lastPrinted>
  <dcterms:created xsi:type="dcterms:W3CDTF">2024-02-05T01:35:55Z</dcterms:created>
  <dcterms:modified xsi:type="dcterms:W3CDTF">2024-10-08T00:00:34Z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2024-09-26T06:05:25Z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35d428d5-50be-4ba4-be8a-87c2f567772f</vt:lpwstr>
  </property>
  <property fmtid="{D5CDD505-2E9C-101B-9397-08002B2CF9AE}" pid="8" name="MSIP_Label_defa4170-0d19-0005-0004-bc88714345d2_ContentBits">
    <vt:lpwstr>0</vt:lpwstr>
  </property>
</Properties>
</file>