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財政課\財政係\常用\16 財政指標\財政状況資料集\R2（R1決算）\05追加照会\03　HP掲載用（結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<sst xmlns="http://schemas.openxmlformats.org/spreadsheetml/2006/main" count="1181" uniqueCount="627">
  <si>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</si>
  <si>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</si>
  <si>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</si>
  <si>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</si>
  <si>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</si>
  <si>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</si>
  <si>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</si>
  <si>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</si>
  <si>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</si>
  <si>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</si>
  <si>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</si>
  <si>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</si>
  <si>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</si>
  <si>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</si>
  <si>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</si>
  <si>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</si>
  <si>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</si>
  <si>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</si>
  <si>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</si>
  <si>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</si>
  <si>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</si>
  <si>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</si>
  <si>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</si>
  <si>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</si>
  <si>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</si>
  <si>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</si>
  <si>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</si>
  <si>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</si>
  <si>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</si>
  <si>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</si>
  <si>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</si>
  <si>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</si>
  <si>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</si>
  <si>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</si>
  <si>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</si>
  <si>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</si>
  <si>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</si>
  <si>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</si>
  <si>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</si>
  <si>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</si>
  <si>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</si>
  <si>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</si>
  <si>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</si>
  <si>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</si>
  <si>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</si>
  <si>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</si>
  <si>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</si>
  <si>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</si>
  <si>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</si>
  <si>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</si>
  <si>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</si>
  <si>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</si>
  <si>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</si>
  <si>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</si>
  <si>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</si>
  <si>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</si>
  <si>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</si>
  <si>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</si>
  <si>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</si>
  <si>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</si>
  <si>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</si>
  <si>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</si>
  <si>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</si>
  <si>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</si>
  <si>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</si>
  <si>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</si>
  <si>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</si>
  <si>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</si>
  <si>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</si>
  <si>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</si>
  <si>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</si>
  <si>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</si>
  <si>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</si>
  <si>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</si>
  <si>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</si>
  <si>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</si>
  <si>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</si>
  <si>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</si>
  <si>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</si>
  <si>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</si>
  <si>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</si>
  <si>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</si>
  <si>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</si>
  <si>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</si>
  <si>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</si>
  <si>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</si>
  <si>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</si>
  <si>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</si>
  <si>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</si>
  <si>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</si>
  <si>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</si>
  <si>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</si>
  <si>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</si>
  <si>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</si>
  <si>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</si>
  <si>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</si>
  <si>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</si>
  <si>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</si>
  <si>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</si>
  <si>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</si>
  <si>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</si>
  <si>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</si>
  <si>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</si>
  <si>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</si>
  <si>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</si>
  <si>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</si>
  <si>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</si>
  <si>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</si>
  <si>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</si>
  <si>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</si>
  <si>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</si>
  <si>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</si>
  <si>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</si>
  <si>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</si>
  <si>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</si>
  <si>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</si>
  <si>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</si>
  <si>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</si>
  <si>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</si>
  <si>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</si>
  <si>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</si>
  <si>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</si>
  <si>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</si>
  <si>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</si>
  <si>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</si>
  <si>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</si>
  <si>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</si>
  <si>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</si>
  <si>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</si>
  <si>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</si>
  <si>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</si>
  <si>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</si>
  <si>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</si>
  <si>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</si>
  <si>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</si>
  <si>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</si>
  <si>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</si>
  <si>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</si>
  <si>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</si>
  <si>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</si>
  <si>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</si>
  <si>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</si>
  <si>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</si>
  <si>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</si>
  <si>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</si>
  <si>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</si>
  <si>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</si>
  <si>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</si>
  <si>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</si>
  <si>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</si>
  <si>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</si>
  <si>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</si>
  <si>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</si>
  <si>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</si>
  <si>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</si>
  <si>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</si>
  <si>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</si>
  <si>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</si>
  <si>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</si>
  <si>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</si>
  <si>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</si>
  <si>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</si>
  <si>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</si>
  <si>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</si>
  <si>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</si>
  <si>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</si>
  <si>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</si>
  <si>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</si>
  <si>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</si>
  <si>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</si>
  <si>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</si>
  <si>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</si>
  <si>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</si>
  <si>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</si>
  <si>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</si>
  <si>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</si>
  <si>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</si>
  <si>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</si>
  <si>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</si>
  <si>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</si>
  <si>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</si>
  <si>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</si>
  <si>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</si>
  <si>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</si>
  <si>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</si>
  <si>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</si>
  <si>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</si>
  <si>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</si>
  <si>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</si>
  <si>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</si>
  <si>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</si>
  <si>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</si>
  <si>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</si>
  <si>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</si>
  <si>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</si>
  <si>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</si>
  <si>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</si>
  <si>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</si>
  <si>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</si>
  <si>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</si>
  <si>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</si>
  <si>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</si>
  <si>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</si>
  <si>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</si>
  <si>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</si>
  <si>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</si>
  <si>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</si>
  <si>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</si>
  <si>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</si>
  <si>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</si>
  <si>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</si>
  <si>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</si>
  <si>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</si>
  <si>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</si>
  <si>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</si>
  <si>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</si>
  <si>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岐阜県可児市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</si>
  <si>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</si>
  <si>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</si>
  <si>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</si>
  <si>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</si>
  <si>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</si>
  <si>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</si>
  <si>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</si>
  <si>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</si>
  <si>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</si>
  <si>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</si>
  <si>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</si>
  <si>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</si>
  <si>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</si>
  <si>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</si>
  <si>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</si>
  <si>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</si>
  <si>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</si>
  <si>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</si>
  <si>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</si>
  <si>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</si>
  <si>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</si>
  <si>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</si>
  <si>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</si>
  <si>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</si>
  <si>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</si>
  <si>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</si>
  <si>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</si>
  <si>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</si>
  <si>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</si>
  <si>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</si>
  <si>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</si>
  <si>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</si>
  <si>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</si>
  <si>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</si>
  <si>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</si>
  <si>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</si>
  <si>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</si>
  <si>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</si>
  <si>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</si>
  <si>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</si>
  <si>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</si>
  <si>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</si>
  <si>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</si>
  <si>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</si>
  <si>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</si>
  <si>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</si>
  <si>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</si>
  <si>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</si>
  <si>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</si>
  <si>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</si>
  <si>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</si>
  <si>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</si>
  <si>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</si>
  <si>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</si>
  <si>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</si>
  <si>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</si>
  <si>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</si>
  <si>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</si>
  <si>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</si>
  <si>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</si>
  <si>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</si>
  <si>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</si>
  <si>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</si>
  <si>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</si>
  <si>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</si>
  <si>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</si>
  <si>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</si>
  <si>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</si>
  <si>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</si>
  <si>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</si>
  <si>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</si>
  <si>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</si>
  <si>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</si>
  <si>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</si>
  <si>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</si>
  <si>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</si>
  <si>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</si>
  <si>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</si>
  <si>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</si>
  <si>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</si>
  <si>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</si>
  <si>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</si>
  <si>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</si>
  <si>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</si>
  <si>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</si>
  <si>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</si>
  <si>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</si>
  <si>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</si>
  <si>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</si>
  <si>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</si>
  <si>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</si>
  <si>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</si>
  <si>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</si>
  <si>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</si>
  <si>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</si>
  <si>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</si>
  <si>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</si>
  <si>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</si>
  <si>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</si>
  <si>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</si>
  <si>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</si>
  <si>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</si>
  <si>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</si>
  <si>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</si>
  <si>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</si>
  <si>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</si>
  <si>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</si>
  <si>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</si>
  <si>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</si>
  <si>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</si>
  <si>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</si>
  <si>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</si>
  <si>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</si>
  <si>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</si>
  <si>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</si>
  <si>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</si>
  <si>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</si>
  <si>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</si>
  <si>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</si>
  <si>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</si>
  <si>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</si>
  <si>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</si>
  <si>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</si>
  <si>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</si>
  <si>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</si>
  <si>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</si>
  <si>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</si>
  <si>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</si>
  <si>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</si>
  <si>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</si>
  <si>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</si>
  <si>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</si>
  <si>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</si>
  <si>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</si>
  <si>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</si>
  <si>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</si>
  <si>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</si>
  <si>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</si>
  <si>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</si>
  <si>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</si>
  <si>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</si>
  <si>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</si>
  <si>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</si>
  <si>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</si>
  <si>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</si>
  <si>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</si>
  <si>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</si>
  <si>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</si>
  <si>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</si>
  <si>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</si>
  <si>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</si>
  <si>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</si>
  <si>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</si>
  <si>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岐阜県可児市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</si>
  <si>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</si>
  <si>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</si>
  <si>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</si>
  <si>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</si>
  <si>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</si>
  <si>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</si>
  <si>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</si>
  <si>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</si>
  <si>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</si>
  <si>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</si>
  <si>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</si>
  <si>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</si>
  <si>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</si>
  <si>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</si>
  <si>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</si>
  <si>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</si>
  <si>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</si>
  <si>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</si>
  <si>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</si>
  <si>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</si>
  <si>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</si>
  <si>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</si>
  <si>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</si>
  <si>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</si>
  <si>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</si>
  <si>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</si>
  <si>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</si>
  <si>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</si>
  <si>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</si>
  <si>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</si>
  <si>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</si>
  <si>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</si>
  <si>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</si>
  <si>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</si>
  <si>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</si>
  <si>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</si>
  <si>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</si>
  <si>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</si>
  <si>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</si>
  <si>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</si>
  <si>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</si>
  <si>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</si>
  <si>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</si>
  <si>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</si>
  <si>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</si>
  <si>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</si>
  <si>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</si>
  <si>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</si>
  <si>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</si>
  <si>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</si>
  <si>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</si>
  <si>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</si>
  <si>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</si>
  <si>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</si>
  <si>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</si>
  <si>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</si>
  <si>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</si>
  <si>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</si>
  <si>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</si>
  <si>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</si>
  <si>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</si>
  <si>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</si>
  <si>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</si>
  <si>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</si>
  <si>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</si>
  <si>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</si>
  <si>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</si>
  <si>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</si>
  <si>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</si>
  <si>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</si>
  <si>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</si>
  <si>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</si>
  <si>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</si>
  <si>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</si>
  <si>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</si>
  <si>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</si>
  <si>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</si>
  <si>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</si>
  <si>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</si>
  <si>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</si>
  <si>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</si>
  <si>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</si>
  <si>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</si>
  <si>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</si>
  <si>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</si>
  <si>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</si>
  <si>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</si>
  <si>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</si>
  <si>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</si>
  <si>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</si>
  <si>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</si>
  <si>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</si>
  <si>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</si>
  <si>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</si>
  <si>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</si>
  <si>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</si>
  <si>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</si>
  <si>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</si>
  <si>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</si>
  <si>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</si>
  <si>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</si>
  <si>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</si>
  <si>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</si>
  <si>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</si>
  <si>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</si>
  <si>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</si>
  <si>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</si>
  <si>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</si>
  <si>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</si>
  <si>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</si>
  <si>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</si>
  <si>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</si>
  <si>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</si>
  <si>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</si>
  <si>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</si>
  <si>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</si>
  <si>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</si>
  <si>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</si>
  <si>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</si>
  <si>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</si>
  <si>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</si>
  <si>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</si>
  <si>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</si>
  <si>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</si>
  <si>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</si>
  <si>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</si>
  <si>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</si>
  <si>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</si>
  <si>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</si>
  <si>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</si>
  <si>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</si>
  <si>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</si>
  <si>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</si>
  <si>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</si>
  <si>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</si>
  <si>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</si>
  <si>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</si>
  <si>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</si>
  <si>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</si>
  <si>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</si>
  <si>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</si>
  <si>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</si>
  <si>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</si>
  <si>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</si>
  <si>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</si>
  <si>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</si>
  <si>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</si>
  <si>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</si>
  <si>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</si>
  <si>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</si>
  <si>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</si>
  <si>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</si>
  <si>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</si>
  <si>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</si>
  <si>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</si>
  <si>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</si>
  <si>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</si>
  <si>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</si>
  <si>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</si>
  <si>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</si>
  <si>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</si>
  <si>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</si>
  <si>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</si>
  <si>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</si>
  <si>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</si>
  <si>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</si>
  <si>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</si>
  <si>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</si>
  <si>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</si>
  <si>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</si>
  <si>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</si>
  <si>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</si>
  <si>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</si>
  <si>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</si>
  <si>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</si>
  <si>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</si>
  <si>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</si>
  <si>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</si>
  <si>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</si>
  <si>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</si>
  <si>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</si>
  <si>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</si>
  <si>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</si>
  <si>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</si>
  <si>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</si>
  <si>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</si>
  <si>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</si>
  <si>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</si>
  <si>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</si>
  <si>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</si>
  <si>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</si>
  <si>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</si>
  <si>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</si>
  <si>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1.16</t>
  </si>
  <si>
    <t>▲ 1.70</t>
  </si>
  <si>
    <t>▲ 3.06</t>
  </si>
  <si>
    <t>水道事業会計</t>
  </si>
  <si>
    <t>一般会計</t>
  </si>
  <si>
    <t>下水道事業会計</t>
  </si>
  <si>
    <t>国民健康保険事業特別会計（事業勘定）</t>
  </si>
  <si>
    <t>介護保険特別会計（保険事業勘定）</t>
  </si>
  <si>
    <t>自家用工業用水道事業特別会計</t>
  </si>
  <si>
    <t>後期高齢者医療特別会計</t>
  </si>
  <si>
    <t>可児駅東土地区画整理事業特別会計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</si>
  <si>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</si>
  <si>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</si>
  <si>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</si>
  <si>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</si>
  <si>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</si>
  <si>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</si>
  <si>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</si>
  <si>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</si>
  <si>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</si>
  <si>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久々利地内ため池管理基金</t>
    <rPh sb="0" eb="3">
      <t>ククリ</t>
    </rPh>
    <rPh sb="3" eb="4">
      <t>チ</t>
    </rPh>
    <rPh sb="4" eb="5">
      <t>ナイ</t>
    </rPh>
    <rPh sb="7" eb="8">
      <t>イケ</t>
    </rPh>
    <rPh sb="8" eb="10">
      <t>カンリ</t>
    </rPh>
    <rPh sb="10" eb="12">
      <t>キキン</t>
    </rPh>
    <phoneticPr fontId="5"/>
  </si>
  <si>
    <t>地域福祉基金</t>
    <rPh sb="0" eb="2">
      <t>チイキ</t>
    </rPh>
    <rPh sb="2" eb="4">
      <t>フクシ</t>
    </rPh>
    <rPh sb="4" eb="6">
      <t>キキン</t>
    </rPh>
    <phoneticPr fontId="5"/>
  </si>
  <si>
    <t>森林環境基金</t>
    <rPh sb="0" eb="2">
      <t>シンリン</t>
    </rPh>
    <rPh sb="2" eb="4">
      <t>カンキョウ</t>
    </rPh>
    <rPh sb="4" eb="6">
      <t>キキン</t>
    </rPh>
    <phoneticPr fontId="5"/>
  </si>
  <si>
    <t>-</t>
    <phoneticPr fontId="2"/>
  </si>
  <si>
    <t>-</t>
    <phoneticPr fontId="2"/>
  </si>
  <si>
    <t>可茂衛生施設利用組合</t>
    <rPh sb="0" eb="1">
      <t>カ</t>
    </rPh>
    <rPh sb="1" eb="2">
      <t>モ</t>
    </rPh>
    <rPh sb="2" eb="4">
      <t>エイセイ</t>
    </rPh>
    <rPh sb="4" eb="6">
      <t>シセツ</t>
    </rPh>
    <rPh sb="6" eb="8">
      <t>リヨウ</t>
    </rPh>
    <rPh sb="8" eb="10">
      <t>クミアイ</t>
    </rPh>
    <phoneticPr fontId="2"/>
  </si>
  <si>
    <t>可児川防災等ため池組合</t>
    <rPh sb="0" eb="2">
      <t>カニ</t>
    </rPh>
    <rPh sb="2" eb="3">
      <t>ガワ</t>
    </rPh>
    <rPh sb="3" eb="5">
      <t>ボウサイ</t>
    </rPh>
    <rPh sb="5" eb="6">
      <t>ナド</t>
    </rPh>
    <rPh sb="8" eb="9">
      <t>イケ</t>
    </rPh>
    <rPh sb="9" eb="11">
      <t>クミアイ</t>
    </rPh>
    <phoneticPr fontId="2"/>
  </si>
  <si>
    <t>可児市・御嵩町中学校組合</t>
    <rPh sb="0" eb="3">
      <t>カニシ</t>
    </rPh>
    <rPh sb="4" eb="7">
      <t>ミタケチョウ</t>
    </rPh>
    <rPh sb="7" eb="10">
      <t>チュウガッコウ</t>
    </rPh>
    <rPh sb="10" eb="12">
      <t>クミアイ</t>
    </rPh>
    <phoneticPr fontId="2"/>
  </si>
  <si>
    <t>岐阜県市町村会館組合</t>
    <rPh sb="0" eb="2">
      <t>ギフ</t>
    </rPh>
    <rPh sb="2" eb="3">
      <t>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</si>
  <si>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</si>
  <si>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1">
      <t>カ</t>
    </rPh>
    <rPh sb="1" eb="2">
      <t>モ</t>
    </rPh>
    <rPh sb="2" eb="4">
      <t>ショウボウ</t>
    </rPh>
    <rPh sb="4" eb="6">
      <t>ジム</t>
    </rPh>
    <rPh sb="6" eb="8">
      <t>クミアイ</t>
    </rPh>
    <phoneticPr fontId="2"/>
  </si>
  <si>
    <t>中濃地域農業共済事務組合</t>
    <rPh sb="0" eb="1">
      <t>チュウ</t>
    </rPh>
    <rPh sb="1" eb="2">
      <t>ノウ</t>
    </rPh>
    <rPh sb="2" eb="4">
      <t>チイキ</t>
    </rPh>
    <rPh sb="4" eb="6">
      <t>ノウギョウ</t>
    </rPh>
    <rPh sb="6" eb="8">
      <t>キョウサイ</t>
    </rPh>
    <rPh sb="8" eb="10">
      <t>ジム</t>
    </rPh>
    <rPh sb="10" eb="12">
      <t>クミアイ</t>
    </rPh>
    <phoneticPr fontId="2"/>
  </si>
  <si>
    <t>岐阜県後期高齢者医療広域連合一般会計</t>
    <rPh sb="0" eb="2">
      <t>ギフ</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</si>
  <si>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2">
      <t>ギフ</t>
    </rPh>
    <rPh sb="2" eb="3">
      <t>ケン</t>
    </rPh>
    <rPh sb="3" eb="5">
      <t>コウキ</t>
    </rPh>
    <rPh sb="5" eb="8">
      <t>コウレイシャ</t>
    </rPh>
    <rPh sb="8" eb="10">
      <t>イリョウ</t>
    </rPh>
    <rPh sb="10" eb="12">
      <t>コウイキ</t>
    </rPh>
    <rPh sb="12" eb="14">
      <t>レンゴウ</t>
    </rPh>
    <rPh sb="14" eb="16">
      <t>トクベツ</t>
    </rPh>
    <rPh sb="16" eb="18">
      <t>カイケイ</t>
    </rPh>
    <phoneticPr fontId="2"/>
  </si>
  <si>
    <t>可茂公設地方卸売市場組合</t>
    <rPh sb="0" eb="2">
      <t>カモ</t>
    </rPh>
    <rPh sb="2" eb="4">
      <t>コウセツ</t>
    </rPh>
    <rPh sb="4" eb="6">
      <t>チホウ</t>
    </rPh>
    <rPh sb="6" eb="8">
      <t>オロシウリ</t>
    </rPh>
    <rPh sb="8" eb="10">
      <t>シジョウ</t>
    </rPh>
    <rPh sb="10" eb="12">
      <t>クミアイ</t>
    </rPh>
    <phoneticPr fontId="2"/>
  </si>
  <si>
    <t>-</t>
    <phoneticPr fontId="2"/>
  </si>
  <si>
    <t>基金から2,348百万円繰入</t>
    <phoneticPr fontId="2"/>
  </si>
  <si>
    <t>基金から254百万円繰入</t>
    <phoneticPr fontId="2"/>
  </si>
  <si>
    <t>法適用企業</t>
    <phoneticPr fontId="2"/>
  </si>
  <si>
    <t>法非適用企業</t>
    <rPh sb="1" eb="2">
      <t>ヒ</t>
    </rPh>
    <phoneticPr fontId="2"/>
  </si>
  <si>
    <t>可児市公共施設振興公社</t>
    <rPh sb="0" eb="3">
      <t>カニシ</t>
    </rPh>
    <rPh sb="3" eb="5">
      <t>コウキョウ</t>
    </rPh>
    <rPh sb="5" eb="7">
      <t>シセツ</t>
    </rPh>
    <rPh sb="7" eb="9">
      <t>シンコウ</t>
    </rPh>
    <rPh sb="9" eb="11">
      <t>コウシャ</t>
    </rPh>
    <phoneticPr fontId="2"/>
  </si>
  <si>
    <t>可児市体育連盟</t>
    <rPh sb="0" eb="3">
      <t>カニシ</t>
    </rPh>
    <rPh sb="3" eb="5">
      <t>タイイク</t>
    </rPh>
    <rPh sb="5" eb="7">
      <t>レンメイ</t>
    </rPh>
    <phoneticPr fontId="2"/>
  </si>
  <si>
    <t>可児市文化芸術振興財団</t>
    <rPh sb="0" eb="3">
      <t>カニシ</t>
    </rPh>
    <rPh sb="3" eb="5">
      <t>ブンカ</t>
    </rPh>
    <rPh sb="5" eb="7">
      <t>ゲイジュツ</t>
    </rPh>
    <rPh sb="7" eb="9">
      <t>シンコウ</t>
    </rPh>
    <rPh sb="9" eb="11">
      <t>ザイダン</t>
    </rPh>
    <phoneticPr fontId="2"/>
  </si>
  <si>
    <t>〇</t>
    <phoneticPr fontId="2"/>
  </si>
  <si>
    <t>可児市土地開発公社</t>
    <rPh sb="0" eb="3">
      <t>カニシ</t>
    </rPh>
    <rPh sb="3" eb="9">
      <t>トチカイハツコウシャ</t>
    </rPh>
    <phoneticPr fontId="2"/>
  </si>
  <si>
    <t>可児道の駅</t>
    <rPh sb="0" eb="2">
      <t>カニ</t>
    </rPh>
    <rPh sb="2" eb="3">
      <t>ミチ</t>
    </rPh>
    <rPh sb="4" eb="5">
      <t>エキ</t>
    </rPh>
    <phoneticPr fontId="2"/>
  </si>
  <si>
    <t xml:space="preserve"> </t>
    <phoneticPr fontId="2"/>
  </si>
  <si>
    <t>基金（財産区）から434百万円繰入</t>
    <phoneticPr fontId="2"/>
  </si>
  <si>
    <t>-</t>
    <phoneticPr fontId="2"/>
  </si>
  <si>
    <t>-</t>
    <phoneticPr fontId="2"/>
  </si>
  <si>
    <t>まちづくり振興基金</t>
    <rPh sb="5" eb="7">
      <t>シンコウ</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</si>
  <si>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</si>
  <si>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</si>
  <si>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</si>
  <si>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の負担額に対して、基金などの充当財源が上回っているため、将来負担比率は算定されておらず、有形固定資産減価償却率は類似団体平均値を下回っています。公共施設マネジメント基本計画に沿って計画的に施設の長寿命化・更新等を行い、その財源については、公共施設整備基金を計画的に積み立てるとともに、公債費を適切に管理し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</si>
  <si>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</si>
  <si>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</si>
  <si>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</si>
  <si>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</si>
  <si>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</si>
  <si>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</si>
  <si>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の負担額に対して、基金などの充当財源が上回っているため、将来負担比率は算定されていません。実質公債費比率については、駅前子育て等空間創出事業や文化創造センター大規模改修事業等の実施に伴う地方債発行により、公債費も増加したため、上昇しましたが、類似団体と比較すると、依然として低い水準を維持しています。</t>
    <rPh sb="73" eb="77">
      <t>ブンカソウゾウ</t>
    </rPh>
    <rPh sb="81" eb="88">
      <t>ダイキボカイシュウジギョウ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</si>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</sst>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017-48D2-9ED1-81FCEE5AD5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31098</c:v>
                </c:pt>
                <c:pt idx="1">
                  <c:v>47152</c:v>
                </c:pt>
                <c:pt idx="2">
                  <c:v>60380</c:v>
                </c:pt>
                <c:pt idx="3">
                  <c:v>29372</c:v>
                </c:pt>
                <c:pt idx="4">
                  <c:v>53897</c:v>
                </c:pt>
              </c:numCache>
            </c:numRef>
          </c:val>
          <c:smooth val="0"/>
          <c:extLst>
            <c:ext xmlns:c16="http://schemas.microsoft.com/office/drawing/2014/chart" uri="{C3380CC4-5D6E-409C-BE32-E72D297353CC}">
              <c16:uniqueId val="{00000001-0017-48D2-9ED1-81FCEE5AD5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7.27</c:v>
                </c:pt>
                <c:pt idx="1">
                  <c:v>5.91</c:v>
                </c:pt>
                <c:pt idx="2">
                  <c:v>5</c:v>
                </c:pt>
                <c:pt idx="3">
                  <c:v>6.51</c:v>
                </c:pt>
                <c:pt idx="4">
                  <c:v>8.4600000000000009</c:v>
                </c:pt>
              </c:numCache>
            </c:numRef>
          </c:val>
          <c:extLst>
            <c:ext xmlns:c16="http://schemas.microsoft.com/office/drawing/2014/chart" uri="{C3380CC4-5D6E-409C-BE32-E72D297353CC}">
              <c16:uniqueId val="{00000000-27CF-40EC-A9BD-8F1F71B237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35.69</c:v>
                </c:pt>
                <c:pt idx="1">
                  <c:v>35.47</c:v>
                </c:pt>
                <c:pt idx="2">
                  <c:v>34.78</c:v>
                </c:pt>
                <c:pt idx="3">
                  <c:v>30.3</c:v>
                </c:pt>
                <c:pt idx="4">
                  <c:v>31.31</c:v>
                </c:pt>
              </c:numCache>
            </c:numRef>
          </c:val>
          <c:extLst>
            <c:ext xmlns:c16="http://schemas.microsoft.com/office/drawing/2014/chart" uri="{C3380CC4-5D6E-409C-BE32-E72D297353CC}">
              <c16:uniqueId val="{00000001-27CF-40EC-A9BD-8F1F71B237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1.52</c:v>
                </c:pt>
                <c:pt idx="1">
                  <c:v>-1.1599999999999999</c:v>
                </c:pt>
                <c:pt idx="2">
                  <c:v>-1.7</c:v>
                </c:pt>
                <c:pt idx="3">
                  <c:v>-3.06</c:v>
                </c:pt>
                <c:pt idx="4">
                  <c:v>3.44</c:v>
                </c:pt>
              </c:numCache>
            </c:numRef>
          </c:val>
          <c:smooth val="0"/>
          <c:extLst>
            <c:ext xmlns:c16="http://schemas.microsoft.com/office/drawing/2014/chart" uri="{C3380CC4-5D6E-409C-BE32-E72D297353CC}">
              <c16:uniqueId val="{00000002-27CF-40EC-A9BD-8F1F71B237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0.56999999999999995</c:v>
                </c:pt>
                <c:pt idx="2">
                  <c:v>#N/A</c:v>
                </c:pt>
                <c:pt idx="3">
                  <c:v>0.99</c:v>
                </c:pt>
                <c:pt idx="4">
                  <c:v>#N/A</c:v>
                </c:pt>
                <c:pt idx="5">
                  <c:v>0.19</c:v>
                </c:pt>
                <c:pt idx="6">
                  <c:v>#N/A</c:v>
                </c:pt>
                <c:pt idx="7">
                  <c:v>0.17</c:v>
                </c:pt>
                <c:pt idx="8">
                  <c:v>#N/A</c:v>
                </c:pt>
                <c:pt idx="9">
                  <c:v>7.0000000000000007E-2</c:v>
                </c:pt>
              </c:numCache>
            </c:numRef>
          </c:val>
          <c:extLst>
            <c:ext xmlns:c16="http://schemas.microsoft.com/office/drawing/2014/chart" uri="{C3380CC4-5D6E-409C-BE32-E72D297353CC}">
              <c16:uniqueId val="{00000000-9A7C-4206-ADB8-2504EBF7C4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7C-4206-ADB8-2504EBF7C4C4}"/>
            </c:ext>
          </c:extLst>
        </c:ser>
        <c:ser>
          <c:idx val="2"/>
          <c:order val="2"/>
          <c:tx>
            <c:strRef>
              <c:f>データシート!$A$29</c:f>
              <c:strCache>
                <c:ptCount val="1"/>
                <c:pt idx="0">
                  <c:v>可児駅東土地区画整理事業特別会計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0.08</c:v>
                </c:pt>
                <c:pt idx="4">
                  <c:v>#N/A</c:v>
                </c:pt>
                <c:pt idx="5">
                  <c:v>0.06</c:v>
                </c:pt>
                <c:pt idx="6">
                  <c:v>#N/A</c:v>
                </c:pt>
                <c:pt idx="7">
                  <c:v>0.01</c:v>
                </c:pt>
                <c:pt idx="8">
                  <c:v>#N/A</c:v>
                </c:pt>
                <c:pt idx="9">
                  <c:v>0.04</c:v>
                </c:pt>
              </c:numCache>
            </c:numRef>
          </c:val>
          <c:extLst>
            <c:ext xmlns:c16="http://schemas.microsoft.com/office/drawing/2014/chart" uri="{C3380CC4-5D6E-409C-BE32-E72D297353CC}">
              <c16:uniqueId val="{00000002-9A7C-4206-ADB8-2504EBF7C4C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0.14000000000000001</c:v>
                </c:pt>
                <c:pt idx="4">
                  <c:v>#N/A</c:v>
                </c:pt>
                <c:pt idx="5">
                  <c:v>0.17</c:v>
                </c:pt>
                <c:pt idx="6">
                  <c:v>#N/A</c:v>
                </c:pt>
                <c:pt idx="7">
                  <c:v>0.15</c:v>
                </c:pt>
                <c:pt idx="8">
                  <c:v>#N/A</c:v>
                </c:pt>
                <c:pt idx="9">
                  <c:v>0.15</c:v>
                </c:pt>
              </c:numCache>
            </c:numRef>
          </c:val>
          <c:extLst>
            <c:ext xmlns:c16="http://schemas.microsoft.com/office/drawing/2014/chart" uri="{C3380CC4-5D6E-409C-BE32-E72D297353CC}">
              <c16:uniqueId val="{00000003-9A7C-4206-ADB8-2504EBF7C4C4}"/>
            </c:ext>
          </c:extLst>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0.21</c:v>
                </c:pt>
                <c:pt idx="4">
                  <c:v>#N/A</c:v>
                </c:pt>
                <c:pt idx="5">
                  <c:v>0.22</c:v>
                </c:pt>
                <c:pt idx="6">
                  <c:v>#N/A</c:v>
                </c:pt>
                <c:pt idx="7">
                  <c:v>0.22</c:v>
                </c:pt>
                <c:pt idx="8">
                  <c:v>#N/A</c:v>
                </c:pt>
                <c:pt idx="9">
                  <c:v>0.24</c:v>
                </c:pt>
              </c:numCache>
            </c:numRef>
          </c:val>
          <c:extLst>
            <c:ext xmlns:c16="http://schemas.microsoft.com/office/drawing/2014/chart" uri="{C3380CC4-5D6E-409C-BE32-E72D297353CC}">
              <c16:uniqueId val="{00000004-9A7C-4206-ADB8-2504EBF7C4C4}"/>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1</c:v>
                </c:pt>
                <c:pt idx="4">
                  <c:v>#N/A</c:v>
                </c:pt>
                <c:pt idx="5">
                  <c:v>1.5</c:v>
                </c:pt>
                <c:pt idx="6">
                  <c:v>#N/A</c:v>
                </c:pt>
                <c:pt idx="7">
                  <c:v>0.69</c:v>
                </c:pt>
                <c:pt idx="8">
                  <c:v>#N/A</c:v>
                </c:pt>
                <c:pt idx="9">
                  <c:v>0.55000000000000004</c:v>
                </c:pt>
              </c:numCache>
            </c:numRef>
          </c:val>
          <c:extLst>
            <c:ext xmlns:c16="http://schemas.microsoft.com/office/drawing/2014/chart" uri="{C3380CC4-5D6E-409C-BE32-E72D297353CC}">
              <c16:uniqueId val="{00000005-9A7C-4206-ADB8-2504EBF7C4C4}"/>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3.52</c:v>
                </c:pt>
                <c:pt idx="2">
                  <c:v>#N/A</c:v>
                </c:pt>
                <c:pt idx="3">
                  <c:v>4.7300000000000004</c:v>
                </c:pt>
                <c:pt idx="4">
                  <c:v>#N/A</c:v>
                </c:pt>
                <c:pt idx="5">
                  <c:v>4.12</c:v>
                </c:pt>
                <c:pt idx="6">
                  <c:v>#N/A</c:v>
                </c:pt>
                <c:pt idx="7">
                  <c:v>1.97</c:v>
                </c:pt>
                <c:pt idx="8">
                  <c:v>#N/A</c:v>
                </c:pt>
                <c:pt idx="9">
                  <c:v>1.2</c:v>
                </c:pt>
              </c:numCache>
            </c:numRef>
          </c:val>
          <c:extLst>
            <c:ext xmlns:c16="http://schemas.microsoft.com/office/drawing/2014/chart" uri="{C3380CC4-5D6E-409C-BE32-E72D297353CC}">
              <c16:uniqueId val="{00000006-9A7C-4206-ADB8-2504EBF7C4C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0.9</c:v>
                </c:pt>
                <c:pt idx="6">
                  <c:v>#N/A</c:v>
                </c:pt>
                <c:pt idx="7">
                  <c:v>0.93</c:v>
                </c:pt>
                <c:pt idx="8">
                  <c:v>#N/A</c:v>
                </c:pt>
                <c:pt idx="9">
                  <c:v>1.53</c:v>
                </c:pt>
              </c:numCache>
            </c:numRef>
          </c:val>
          <c:extLst>
            <c:ext xmlns:c16="http://schemas.microsoft.com/office/drawing/2014/chart" uri="{C3380CC4-5D6E-409C-BE32-E72D297353CC}">
              <c16:uniqueId val="{00000007-9A7C-4206-ADB8-2504EBF7C4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6.95</c:v>
                </c:pt>
                <c:pt idx="2">
                  <c:v>#N/A</c:v>
                </c:pt>
                <c:pt idx="3">
                  <c:v>5.6</c:v>
                </c:pt>
                <c:pt idx="4">
                  <c:v>#N/A</c:v>
                </c:pt>
                <c:pt idx="5">
                  <c:v>4.7</c:v>
                </c:pt>
                <c:pt idx="6">
                  <c:v>#N/A</c:v>
                </c:pt>
                <c:pt idx="7">
                  <c:v>6.26</c:v>
                </c:pt>
                <c:pt idx="8">
                  <c:v>#N/A</c:v>
                </c:pt>
                <c:pt idx="9">
                  <c:v>8.17</c:v>
                </c:pt>
              </c:numCache>
            </c:numRef>
          </c:val>
          <c:extLst>
            <c:ext xmlns:c16="http://schemas.microsoft.com/office/drawing/2014/chart" uri="{C3380CC4-5D6E-409C-BE32-E72D297353CC}">
              <c16:uniqueId val="{00000008-9A7C-4206-ADB8-2504EBF7C4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12.17</c:v>
                </c:pt>
                <c:pt idx="2">
                  <c:v>#N/A</c:v>
                </c:pt>
                <c:pt idx="3">
                  <c:v>10.220000000000001</c:v>
                </c:pt>
                <c:pt idx="4">
                  <c:v>#N/A</c:v>
                </c:pt>
                <c:pt idx="5">
                  <c:v>11.14</c:v>
                </c:pt>
                <c:pt idx="6">
                  <c:v>#N/A</c:v>
                </c:pt>
                <c:pt idx="7">
                  <c:v>11.57</c:v>
                </c:pt>
                <c:pt idx="8">
                  <c:v>#N/A</c:v>
                </c:pt>
                <c:pt idx="9">
                  <c:v>12.02</c:v>
                </c:pt>
              </c:numCache>
            </c:numRef>
          </c:val>
          <c:extLst>
            <c:ext xmlns:c16="http://schemas.microsoft.com/office/drawing/2014/chart" uri="{C3380CC4-5D6E-409C-BE32-E72D297353CC}">
              <c16:uniqueId val="{00000009-9A7C-4206-ADB8-2504EBF7C4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3896</c:v>
                </c:pt>
                <c:pt idx="5">
                  <c:v>3905</c:v>
                </c:pt>
                <c:pt idx="8">
                  <c:v>3899</c:v>
                </c:pt>
                <c:pt idx="11">
                  <c:v>4043</c:v>
                </c:pt>
                <c:pt idx="14">
                  <c:v>4057</c:v>
                </c:pt>
              </c:numCache>
            </c:numRef>
          </c:val>
          <c:extLst>
            <c:ext xmlns:c16="http://schemas.microsoft.com/office/drawing/2014/chart" uri="{C3380CC4-5D6E-409C-BE32-E72D297353CC}">
              <c16:uniqueId val="{00000000-9930-49CE-AF5F-8D50DABC4B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30-49CE-AF5F-8D50DABC4B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94</c:v>
                </c:pt>
                <c:pt idx="3">
                  <c:v>94</c:v>
                </c:pt>
                <c:pt idx="6">
                  <c:v>94</c:v>
                </c:pt>
                <c:pt idx="9">
                  <c:v>95</c:v>
                </c:pt>
                <c:pt idx="12">
                  <c:v>95</c:v>
                </c:pt>
              </c:numCache>
            </c:numRef>
          </c:val>
          <c:extLst>
            <c:ext xmlns:c16="http://schemas.microsoft.com/office/drawing/2014/chart" uri="{C3380CC4-5D6E-409C-BE32-E72D297353CC}">
              <c16:uniqueId val="{00000002-9930-49CE-AF5F-8D50DABC4B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84</c:v>
                </c:pt>
                <c:pt idx="3">
                  <c:v>89</c:v>
                </c:pt>
                <c:pt idx="6">
                  <c:v>91</c:v>
                </c:pt>
                <c:pt idx="9">
                  <c:v>59</c:v>
                </c:pt>
                <c:pt idx="12">
                  <c:v>132</c:v>
                </c:pt>
              </c:numCache>
            </c:numRef>
          </c:val>
          <c:extLst>
            <c:ext xmlns:c16="http://schemas.microsoft.com/office/drawing/2014/chart" uri="{C3380CC4-5D6E-409C-BE32-E72D297353CC}">
              <c16:uniqueId val="{00000003-9930-49CE-AF5F-8D50DABC4B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1605</c:v>
                </c:pt>
                <c:pt idx="3">
                  <c:v>1744</c:v>
                </c:pt>
                <c:pt idx="6">
                  <c:v>1705</c:v>
                </c:pt>
                <c:pt idx="9">
                  <c:v>1654</c:v>
                </c:pt>
                <c:pt idx="12">
                  <c:v>1659</c:v>
                </c:pt>
              </c:numCache>
            </c:numRef>
          </c:val>
          <c:extLst>
            <c:ext xmlns:c16="http://schemas.microsoft.com/office/drawing/2014/chart" uri="{C3380CC4-5D6E-409C-BE32-E72D297353CC}">
              <c16:uniqueId val="{00000004-9930-49CE-AF5F-8D50DABC4B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30-49CE-AF5F-8D50DABC4B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30-49CE-AF5F-8D50DABC4B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1985</c:v>
                </c:pt>
                <c:pt idx="3">
                  <c:v>2021</c:v>
                </c:pt>
                <c:pt idx="6">
                  <c:v>2144</c:v>
                </c:pt>
                <c:pt idx="9">
                  <c:v>2291</c:v>
                </c:pt>
                <c:pt idx="12">
                  <c:v>2355</c:v>
                </c:pt>
              </c:numCache>
            </c:numRef>
          </c:val>
          <c:extLst>
            <c:ext xmlns:c16="http://schemas.microsoft.com/office/drawing/2014/chart" uri="{C3380CC4-5D6E-409C-BE32-E72D297353CC}">
              <c16:uniqueId val="{00000007-9930-49CE-AF5F-8D50DABC4B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-128</c:v>
                </c:pt>
                <c:pt idx="2">
                  <c:v>#N/A</c:v>
                </c:pt>
                <c:pt idx="3">
                  <c:v>#N/A</c:v>
                </c:pt>
                <c:pt idx="4">
                  <c:v>43</c:v>
                </c:pt>
                <c:pt idx="5">
                  <c:v>#N/A</c:v>
                </c:pt>
                <c:pt idx="6">
                  <c:v>#N/A</c:v>
                </c:pt>
                <c:pt idx="7">
                  <c:v>135</c:v>
                </c:pt>
                <c:pt idx="8">
                  <c:v>#N/A</c:v>
                </c:pt>
                <c:pt idx="9">
                  <c:v>#N/A</c:v>
                </c:pt>
                <c:pt idx="10">
                  <c:v>56</c:v>
                </c:pt>
                <c:pt idx="11">
                  <c:v>#N/A</c:v>
                </c:pt>
                <c:pt idx="12">
                  <c:v>#N/A</c:v>
                </c:pt>
                <c:pt idx="13">
                  <c:v>184</c:v>
                </c:pt>
                <c:pt idx="14">
                  <c:v>#N/A</c:v>
                </c:pt>
              </c:numCache>
            </c:numRef>
          </c:val>
          <c:smooth val="0"/>
          <c:extLst>
            <c:ext xmlns:c16="http://schemas.microsoft.com/office/drawing/2014/chart" uri="{C3380CC4-5D6E-409C-BE32-E72D297353CC}">
              <c16:uniqueId val="{00000008-9930-49CE-AF5F-8D50DABC4B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30925</c:v>
                </c:pt>
                <c:pt idx="5">
                  <c:v>31455</c:v>
                </c:pt>
                <c:pt idx="8">
                  <c:v>33805</c:v>
                </c:pt>
                <c:pt idx="11">
                  <c:v>33331</c:v>
                </c:pt>
                <c:pt idx="14">
                  <c:v>32084</c:v>
                </c:pt>
              </c:numCache>
            </c:numRef>
          </c:val>
          <c:extLst>
            <c:ext xmlns:c16="http://schemas.microsoft.com/office/drawing/2014/chart" uri="{C3380CC4-5D6E-409C-BE32-E72D297353CC}">
              <c16:uniqueId val="{00000000-ECB8-4E1A-A8AE-647C420F99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9971</c:v>
                </c:pt>
                <c:pt idx="5">
                  <c:v>9696</c:v>
                </c:pt>
                <c:pt idx="8">
                  <c:v>9475</c:v>
                </c:pt>
                <c:pt idx="11">
                  <c:v>9428</c:v>
                </c:pt>
                <c:pt idx="14">
                  <c:v>9090</c:v>
                </c:pt>
              </c:numCache>
            </c:numRef>
          </c:val>
          <c:extLst>
            <c:ext xmlns:c16="http://schemas.microsoft.com/office/drawing/2014/chart" uri="{C3380CC4-5D6E-409C-BE32-E72D297353CC}">
              <c16:uniqueId val="{00000001-ECB8-4E1A-A8AE-647C420F99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13244</c:v>
                </c:pt>
                <c:pt idx="5">
                  <c:v>14956</c:v>
                </c:pt>
                <c:pt idx="8">
                  <c:v>15637</c:v>
                </c:pt>
                <c:pt idx="11">
                  <c:v>15208</c:v>
                </c:pt>
                <c:pt idx="14">
                  <c:v>15298</c:v>
                </c:pt>
              </c:numCache>
            </c:numRef>
          </c:val>
          <c:extLst>
            <c:ext xmlns:c16="http://schemas.microsoft.com/office/drawing/2014/chart" uri="{C3380CC4-5D6E-409C-BE32-E72D297353CC}">
              <c16:uniqueId val="{00000002-ECB8-4E1A-A8AE-647C420F99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B8-4E1A-A8AE-647C420F99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B8-4E1A-A8AE-647C420F99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B8-4E1A-A8AE-647C420F99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B8-4E1A-A8AE-647C420F99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411</c:v>
                </c:pt>
                <c:pt idx="3">
                  <c:v>325</c:v>
                </c:pt>
                <c:pt idx="6">
                  <c:v>406</c:v>
                </c:pt>
                <c:pt idx="9">
                  <c:v>1288</c:v>
                </c:pt>
                <c:pt idx="12">
                  <c:v>1419</c:v>
                </c:pt>
              </c:numCache>
            </c:numRef>
          </c:val>
          <c:extLst>
            <c:ext xmlns:c16="http://schemas.microsoft.com/office/drawing/2014/chart" uri="{C3380CC4-5D6E-409C-BE32-E72D297353CC}">
              <c16:uniqueId val="{00000007-ECB8-4E1A-A8AE-647C420F99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14799</c:v>
                </c:pt>
                <c:pt idx="3">
                  <c:v>14281</c:v>
                </c:pt>
                <c:pt idx="6">
                  <c:v>13446</c:v>
                </c:pt>
                <c:pt idx="9">
                  <c:v>12418</c:v>
                </c:pt>
                <c:pt idx="12">
                  <c:v>11417</c:v>
                </c:pt>
              </c:numCache>
            </c:numRef>
          </c:val>
          <c:extLst>
            <c:ext xmlns:c16="http://schemas.microsoft.com/office/drawing/2014/chart" uri="{C3380CC4-5D6E-409C-BE32-E72D297353CC}">
              <c16:uniqueId val="{00000008-ECB8-4E1A-A8AE-647C420F99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950</c:v>
                </c:pt>
                <c:pt idx="3">
                  <c:v>775</c:v>
                </c:pt>
                <c:pt idx="6">
                  <c:v>660</c:v>
                </c:pt>
                <c:pt idx="9">
                  <c:v>609</c:v>
                </c:pt>
                <c:pt idx="12">
                  <c:v>511</c:v>
                </c:pt>
              </c:numCache>
            </c:numRef>
          </c:val>
          <c:extLst>
            <c:ext xmlns:c16="http://schemas.microsoft.com/office/drawing/2014/chart" uri="{C3380CC4-5D6E-409C-BE32-E72D297353CC}">
              <c16:uniqueId val="{00000009-ECB8-4E1A-A8AE-647C420F99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16494</c:v>
                </c:pt>
                <c:pt idx="3">
                  <c:v>18527</c:v>
                </c:pt>
                <c:pt idx="6">
                  <c:v>21319</c:v>
                </c:pt>
                <c:pt idx="9">
                  <c:v>21826</c:v>
                </c:pt>
                <c:pt idx="12">
                  <c:v>22149</c:v>
                </c:pt>
              </c:numCache>
            </c:numRef>
          </c:val>
          <c:extLst>
            <c:ext xmlns:c16="http://schemas.microsoft.com/office/drawing/2014/chart" uri="{C3380CC4-5D6E-409C-BE32-E72D297353CC}">
              <c16:uniqueId val="{0000000A-ECB8-4E1A-A8AE-647C420F99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B8-4E1A-A8AE-647C420F99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6631</c:v>
                </c:pt>
                <c:pt idx="1">
                  <c:v>5764</c:v>
                </c:pt>
                <c:pt idx="2">
                  <c:v>6034</c:v>
                </c:pt>
              </c:numCache>
            </c:numRef>
          </c:val>
          <c:extLst>
            <c:ext xmlns:c16="http://schemas.microsoft.com/office/drawing/2014/chart" uri="{C3380CC4-5D6E-409C-BE32-E72D297353CC}">
              <c16:uniqueId val="{00000000-49B4-4727-BEB7-8EEE8B88AF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614</c:v>
                </c:pt>
                <c:pt idx="1">
                  <c:v>216</c:v>
                </c:pt>
                <c:pt idx="2">
                  <c:v>217</c:v>
                </c:pt>
              </c:numCache>
            </c:numRef>
          </c:val>
          <c:extLst>
            <c:ext xmlns:c16="http://schemas.microsoft.com/office/drawing/2014/chart" uri="{C3380CC4-5D6E-409C-BE32-E72D297353CC}">
              <c16:uniqueId val="{00000001-49B4-4727-BEB7-8EEE8B88AF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6240</c:v>
                </c:pt>
                <c:pt idx="1">
                  <c:v>6587</c:v>
                </c:pt>
                <c:pt idx="2">
                  <c:v>6527</c:v>
                </c:pt>
              </c:numCache>
            </c:numRef>
          </c:val>
          <c:extLst>
            <c:ext xmlns:c16="http://schemas.microsoft.com/office/drawing/2014/chart" uri="{C3380CC4-5D6E-409C-BE32-E72D297353CC}">
              <c16:uniqueId val="{00000002-49B4-4727-BEB7-8EEE8B88AF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{F1146D11-8930-4D82-A15E-3B12C139B7F4}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344-40B0-A3FF-21EDCBE73C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{F2E3F78C-1C89-488B-8559-3DDE2479E0CB}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44-40B0-A3FF-21EDCBE73C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{A3D72A04-3A67-4860-B735-3BAA94DA30C7}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44-40B0-A3FF-21EDCBE73C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{3C407383-377D-4AB0-8565-F1BF0101A740}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44-40B0-A3FF-21EDCBE73C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{B6E463A8-AFBF-4704-9C96-564BE2793035}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44-40B0-A3FF-21EDCBE73C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{F06B4EC8-0611-4E52-A2DD-4F8EA89CE541}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344-40B0-A3FF-21EDCBE73C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{C7A0DDC1-3D30-4741-B73B-87EAB0DFE3A8}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344-40B0-A3FF-21EDCBE73C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{7C82B133-A53B-42B9-9692-6A9B4F1E552C}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344-40B0-A3FF-21EDCBE73C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{7D6C1AE0-8B89-4380-AC3C-4EAF28720200}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344-40B0-A3FF-21EDCBE73C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53.5</c:v>
                </c:pt>
                <c:pt idx="24">
                  <c:v>55.4</c:v>
                </c:pt>
                <c:pt idx="32">
                  <c:v>56.6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344-40B0-A3FF-21EDCBE73C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{55C7968A-FABD-4172-B961-DD289A1A76BF}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344-40B0-A3FF-21EDCBE73C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{09F78B55-9A60-414B-B58E-74FE6C164DEB}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44-40B0-A3FF-21EDCBE73C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{26D6D640-1465-4725-83BF-E76B1377EA2A}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44-40B0-A3FF-21EDCBE73C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{EC8048F9-C86C-44C8-AB0D-CF3A3DED1EA4}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44-40B0-A3FF-21EDCBE73C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{E43C13F4-EBB9-464B-96CC-6E2DAAF1C4A8}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44-40B0-A3FF-21EDCBE73C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{44CEFBBA-FA64-4022-9A79-A5AFD931C762}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344-40B0-A3FF-21EDCBE73C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{585CDBB0-1F09-46FB-94BA-AC1746410C0B}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344-40B0-A3FF-21EDCBE73C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{B51BDDE5-2E5C-42C9-813A-96E01BB86C1E}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344-40B0-A3FF-21EDCBE73C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{CF1F5C1E-00CD-4173-BBA9-E4DB1FA46015}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344-40B0-A3FF-21EDCBE73C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24">
                  <c:v>59.8</c:v>
                </c:pt>
                <c:pt idx="32">
                  <c:v>60.6</c:v>
                </c:pt>
              </c:numCache>
            </c:numRef>
          </c:xVal>
          <c:yVal>
            <c:numRef>
              <c:f>公会計指標分析・財政指標組合せ分析表!$BP$55:$DC$55</c:f>
              <c:numCache>
                <c:formatCode>#,##0.0;"▲ "#,##0.0</c:formatCode>
                <c:ptCount val="40"/>
                <c:pt idx="0">
                  <c:v>37.299999999999997</c:v>
                </c:pt>
                <c:pt idx="8">
                  <c:v>33.1</c:v>
                </c:pt>
                <c:pt idx="24">
                  <c:v>25.3</c:v>
                </c:pt>
                <c:pt idx="32">
                  <c:v>25.5</c:v>
                </c:pt>
              </c:numCache>
            </c:numRef>
          </c:yVal>
          <c:smooth val="0"/>
          <c:extLst>
            <c:ext xmlns:c16="http://schemas.microsoft.com/office/drawing/2014/chart" uri="{C3380CC4-5D6E-409C-BE32-E72D297353CC}">
              <c16:uniqueId val="{00000013-A344-40B0-A3FF-21EDCBE73C7E}"/>
            </c:ext>
          </c:extLst>
        </c:ser>
        <c:dLbls>
          <c:showLegendKey val="0"/>
          <c:showVal val="1"/>
          <c:showCatName val="0"/>
          <c:showSerName val="0"/>
          <c:showPercent val="0"/>
          <c:showBubbleSize val="0"/>
        </c:dLbls>
        <c:axId val="46179840"/>
        <c:axId val="46181760"/>
      </c:scatterChart>
      <c:valAx>
        <c:axId val="46179840"/>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{5E40E7C6-1288-45B1-BCC3-11AFD37C83C4}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33-494E-8504-0984BAF1D6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{94631AD9-564A-4C91-A0EB-8D6FB083F7FE}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33-494E-8504-0984BAF1D6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{8D682782-15BB-45EE-810E-D7197B8ADB83}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33-494E-8504-0984BAF1D6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{1DA99743-ED21-4F87-ABF8-9C5B85789D30}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33-494E-8504-0984BAF1D6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{B4B52927-56B8-47F1-9BB2-D49B8888FE9C}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33-494E-8504-0984BAF1D66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{E3ADFC05-B982-4D6B-AB65-97C021EDA41B}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33-494E-8504-0984BAF1D66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{78AF5B5D-933B-4570-BC03-20BA5768EE09}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33-494E-8504-0984BAF1D66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{EA975D45-FE90-4A89-B840-89B0F600DD5D}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33-494E-8504-0984BAF1D66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{2E63554B-6D29-41DB-A68D-9E19A54E218B}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33-494E-8504-0984BAF1D6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-0.5</c:v>
                </c:pt>
                <c:pt idx="16">
                  <c:v>0.1</c:v>
                </c:pt>
                <c:pt idx="24">
                  <c:v>0.4</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33-494E-8504-0984BAF1D6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{1C97A6C1-7A24-4A7C-BCBD-8DCA76246C36}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33-494E-8504-0984BAF1D6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{474665B6-99A0-4751-BA72-82753BB04FFA}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33-494E-8504-0984BAF1D6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{B6211856-3A9A-4D8F-A098-1E38F48060D0}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33-494E-8504-0984BAF1D6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{79FC34A9-ABCE-4F64-B6AC-09134D246A19}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33-494E-8504-0984BAF1D6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{49242B7B-58AD-4208-BF2C-6688B55004DF}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33-494E-8504-0984BAF1D66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{D823DD31-7F69-4224-8CFD-F15C9D188021}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33-494E-8504-0984BAF1D66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{2FDAEB0D-BA81-4D36-AE4C-A4B764FAD9E8}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33-494E-8504-0984BAF1D66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{A0CC2D09-0E31-4794-B2FC-22CB5B4E0C43}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33-494E-8504-0984BAF1D66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{9F5F05C8-9428-4A94-A722-13402BCDDF86}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33-494E-8504-0984BAF1D6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8333-494E-8504-0984BAF1D66C}"/>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年度までは、新規の地方債発行額をその年度の償還元金以下にすることで、地方債現在高の減少に努めてきました。しかし平成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以降は、駅前子育て等空間創出事業等の大型事業が増加し、これらの財源として旧合併特例事業債等の地方債を発行しました。旧合併特例事業債は令和２年度が借入最終年度で、文化創造センター大規模改修等の事業の財源として活用します。</a:t>
          </a:r>
        </a:p>
        <a:p>
          <a:r>
            <a:rPr kumimoji="1" lang="ja-JP" altLang="en-US" sz="1400">
              <a:solidFill>
                <a:sysClr val="windowText" lastClr="000000"/>
              </a:solidFill>
              <a:latin typeface="ＭＳ ゴシック" pitchFamily="49" charset="-128"/>
              <a:ea typeface="ＭＳ ゴシック" pitchFamily="49" charset="-128"/>
            </a:rPr>
            <a:t>今後は交付税算定に有利な起債を有効活用しつつ、地方債発行額及び現在高の縮小に努めていく</a:t>
          </a:r>
        </a:p>
        <a:p>
          <a:r>
            <a:rPr kumimoji="1" lang="ja-JP" altLang="en-US" sz="1400">
              <a:solidFill>
                <a:sysClr val="windowText" lastClr="000000"/>
              </a:solidFill>
              <a:latin typeface="ＭＳ ゴシック" pitchFamily="49" charset="-128"/>
              <a:ea typeface="ＭＳ ゴシック" pitchFamily="49" charset="-128"/>
            </a:rPr>
            <a:t>ことが必要になります。景気動向や将来世代との負担の平準化を行うという地方債の役割も勘案し、地方債発行額を適切に管理していきます。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満期一括償還の地方債を発行していないため、そのための減債基金は積み立てを行っていません。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文化創造センター大規模改修事業等の実施に伴う地方債発行額の増加により、地方債残高が増加しました。</a:t>
          </a:r>
        </a:p>
        <a:p>
          <a:r>
            <a:rPr kumimoji="1" lang="ja-JP" altLang="en-US" sz="1400">
              <a:solidFill>
                <a:sysClr val="windowText" lastClr="000000"/>
              </a:solidFill>
              <a:latin typeface="ＭＳ ゴシック" pitchFamily="49" charset="-128"/>
              <a:ea typeface="ＭＳ ゴシック" pitchFamily="49" charset="-128"/>
            </a:rPr>
            <a:t>組合等負担等見込額については、可茂衛生施設利用組合の可燃ごみ処理施設長寿命化工事等にかかる地方債発行に伴い地方債残高が増加したため、増加しました。</a:t>
          </a:r>
        </a:p>
        <a:p>
          <a:r>
            <a:rPr kumimoji="1" lang="ja-JP" altLang="en-US" sz="1400">
              <a:solidFill>
                <a:sysClr val="windowText" lastClr="000000"/>
              </a:solidFill>
              <a:latin typeface="ＭＳ ゴシック" pitchFamily="49" charset="-128"/>
              <a:ea typeface="ＭＳ ゴシック" pitchFamily="49" charset="-128"/>
            </a:rPr>
            <a:t>充当可能基金については、財政調整基金と減債基金の積立てにより増加しました。また、まちづくり振興基金などの基金積立を行い、将来世代への過度な負担が残らないよう努めました。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岐阜県可児市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百万円（積立相殺後）を取崩した一方で、財政調整基金を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百万円、まちづくり振興基金を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百万円積立てを行った結果、前年度と比較して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取崩し、さらには文化創造センター大規模改修事業等に公共施設整備基金の取崩しを予定しており、基金全体の減少が進む見込みです。災害などの不測の事態や可児市公共施設等マネジメント基本計画に基づく公共施設の更新など基金対応が必要になりますので、今後も適切な運用等、安定的・効果的な財政運営に努めていきま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・公共施設整備基金：公共施設の整備の資金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・まちづくり振興基金：まちづくり及び地域の活性化を図るための資金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・久々利地内ため池管理基金：久々利地内のため池及びその関連施設を維持管理する資金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・地域福祉基金：地域福祉の増進に資する各種民間活動の振興を図るための資金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・森林環境基金：森林整備及びその促進を図るための資金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・公共施設整備基金は元金及び利子の積立てを行いましたが、取崩しにより、前年度と比較して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・まちづくり振興基金は取崩しを行いましたが、元金及び利子の積立てにより、前年度と比較して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・久々利地内ため池管理基金及び地域福祉基金については、利子を積み立てた結果、前年度と比較して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・森林環境基金については、令和元年度に設置し元金及び利子を積み立てた結果、</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百万円となりました。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区センターをはじめとした公共施設の老朽化に対応するため、公共施設整備基金の適正管理を行います。また合併特例事業債を活用したまちづくり振興基金の適切な運用等、安定的・効果的な財政運営を行いま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基金を取り崩すことなく積立てを行ったため、前年度と比較して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不足の事態に対応するため、今後も財政調整基金の適正管理を行います。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利子のみの積立てを行ったため、前年度と比較して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市債の償還及び市債の適正な管理に必要な資金に充てるため、今後も利子の積立て等により、適正管理を行います。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102,327
94,233
87.57
35,320,176
33,543,088
1,630,650
19,272,195
22,148,591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000">
              <a:solidFill>
                <a:schemeClr val="dk1"/>
              </a:solidFill>
              <a:effectLst/>
              <a:latin typeface="+mn-lt"/>
              <a:ea typeface="+mn-ea"/>
              <a:cs typeface="+mn-cs"/>
            </a:rPr>
            <a:t>人口急増が始まった昭和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年代初頭から公共施設を集中的に建設しており、減価償却が進んでいますが、有形固定資産減価償却率は</a:t>
          </a:r>
          <a:r>
            <a:rPr kumimoji="1" lang="en-US" altLang="ja-JP" sz="1000">
              <a:solidFill>
                <a:schemeClr val="dk1"/>
              </a:solidFill>
              <a:effectLst/>
              <a:latin typeface="+mn-lt"/>
              <a:ea typeface="+mn-ea"/>
              <a:cs typeface="+mn-cs"/>
            </a:rPr>
            <a:t>56.6</a:t>
          </a:r>
          <a:r>
            <a:rPr kumimoji="1" lang="ja-JP" altLang="ja-JP" sz="1000">
              <a:solidFill>
                <a:schemeClr val="dk1"/>
              </a:solidFill>
              <a:effectLst/>
              <a:latin typeface="+mn-lt"/>
              <a:ea typeface="+mn-ea"/>
              <a:cs typeface="+mn-cs"/>
            </a:rPr>
            <a:t>％で、類似団体平均を下回っています。平成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策定した公共施設マネジメント基本計画において、公共施設の利用制限の見直し等により稼働率を上げることや民間活力導入を検討すること、公共施設整備基金の積立により財源を確保すること、施設の長寿命化や人口減少に応じた施設規模の縮小・複合・集約廃止の検討をすることとしています。</a:t>
          </a:r>
          <a:r>
            <a:rPr kumimoji="1" lang="ja-JP" altLang="en-US" sz="1000">
              <a:solidFill>
                <a:schemeClr val="dk1"/>
              </a:solidFill>
              <a:effectLst/>
              <a:latin typeface="+mn-lt"/>
              <a:ea typeface="+mn-ea"/>
              <a:cs typeface="+mn-cs"/>
            </a:rPr>
            <a:t>また、令和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年度に策定した個別施設計画に基づき、施設の長寿命化を図るために、真に必要な改修を計画的に実施する必要があります。</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1"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6" name="フローチャート: 判断 85"/>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92" name="楕円 91"/>
        <xdr:cNvSpPr/>
      </xdr:nvSpPr>
      <xdr:spPr>
        <a:xfrm>
          <a:off x="4711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138901</xdr:rowOff>
    </xdr:from>
    <xdr:ext cx="405111" cy="259045"/>
    <xdr:sp macro="" textlink="">
      <xdr:nvSpPr>
        <xdr:cNvPr id="93" name="有形固定資産減価償却率該当値テキスト"/>
        <xdr:cNvSpPr txBox="1"/>
      </xdr:nvSpPr>
      <xdr:spPr>
        <a:xfrm>
          <a:off x="4813300" y="58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94" name="楕円 93"/>
        <xdr:cNvSpPr/>
      </xdr:nvSpPr>
      <xdr:spPr>
        <a:xfrm>
          <a:off x="4000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30</xdr:row>
      <xdr:rowOff>166824</xdr:rowOff>
    </xdr:to>
    <xdr:cxnSp macro="">
      <xdr:nvCxnSpPr>
        <xdr:cNvPr id="95" name="直線コネクタ 94"/>
        <xdr:cNvCxnSpPr/>
      </xdr:nvCxnSpPr>
      <xdr:spPr>
        <a:xfrm>
          <a:off x="4051300" y="6044837"/>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20411</xdr:rowOff>
    </xdr:from>
    <xdr:to>
      <xdr:col>11</xdr:col>
      <xdr:colOff>187325</xdr:colOff>
      <xdr:row>30</xdr:row>
      <xdr:rowOff>122011</xdr:rowOff>
    </xdr:to>
    <xdr:sp macro="" textlink="">
      <xdr:nvSpPr>
        <xdr:cNvPr id="96" name="楕円 95"/>
        <xdr:cNvSpPr/>
      </xdr:nvSpPr>
      <xdr:spPr>
        <a:xfrm>
          <a:off x="2476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63591</xdr:rowOff>
    </xdr:from>
    <xdr:to>
      <xdr:col>7</xdr:col>
      <xdr:colOff>187325</xdr:colOff>
      <xdr:row>30</xdr:row>
      <xdr:rowOff>165191</xdr:rowOff>
    </xdr:to>
    <xdr:sp macro="" textlink="">
      <xdr:nvSpPr>
        <xdr:cNvPr id="97" name="楕円 96"/>
        <xdr:cNvSpPr/>
      </xdr:nvSpPr>
      <xdr:spPr>
        <a:xfrm>
          <a:off x="1714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71211</xdr:rowOff>
    </xdr:from>
    <xdr:to>
      <xdr:col>11</xdr:col>
      <xdr:colOff>136525</xdr:colOff>
      <xdr:row>30</xdr:row>
      <xdr:rowOff>114391</xdr:rowOff>
    </xdr:to>
    <xdr:cxnSp macro="">
      <xdr:nvCxnSpPr>
        <xdr:cNvPr id="98" name="直線コネクタ 97"/>
        <xdr:cNvCxnSpPr/>
      </xdr:nvCxnSpPr>
      <xdr:spPr>
        <a:xfrm flipV="1">
          <a:off x="1765300" y="598623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9"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0"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1"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102" name="n_4aveValue有形固定資産減価償却率"/>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25689</xdr:rowOff>
    </xdr:from>
    <xdr:ext cx="405111" cy="259045"/>
    <xdr:sp macro="" textlink="">
      <xdr:nvSpPr>
        <xdr:cNvPr id="103" name="n_1mainValue有形固定資産減価償却率"/>
        <xdr:cNvSpPr txBox="1"/>
      </xdr:nvSpPr>
      <xdr:spPr>
        <a:xfrm>
          <a:off x="38360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138538</xdr:rowOff>
    </xdr:from>
    <xdr:ext cx="405111" cy="259045"/>
    <xdr:sp macro="" textlink="">
      <xdr:nvSpPr>
        <xdr:cNvPr id="104" name="n_3mainValue有形固定資産減価償却率"/>
        <xdr:cNvSpPr txBox="1"/>
      </xdr:nvSpPr>
      <xdr:spPr>
        <a:xfrm>
          <a:off x="2324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10268</xdr:rowOff>
    </xdr:from>
    <xdr:ext cx="405111" cy="259045"/>
    <xdr:sp macro="" textlink="">
      <xdr:nvSpPr>
        <xdr:cNvPr id="105" name="n_4mainValue有形固定資産減価償却率"/>
        <xdr:cNvSpPr txBox="1"/>
      </xdr:nvSpPr>
      <xdr:spPr>
        <a:xfrm>
          <a:off x="1562744" y="5753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8" name="正方形/長方形 10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100">
              <a:solidFill>
                <a:schemeClr val="dk1"/>
              </a:solidFill>
              <a:effectLst/>
              <a:latin typeface="+mn-lt"/>
              <a:ea typeface="+mn-ea"/>
              <a:cs typeface="+mn-cs"/>
            </a:rPr>
            <a:t>債務償還可能比率は、類似団体を下回っており、主な要因としては、平成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年度まで地方債の新規発行額を元金償還額以内に制限し、地方債残高を抑制してきたことが考えられます。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9" name="テキスト ボックス 11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1" name="テキスト ボックス 12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2" name="直線コネクタ 12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3" name="テキスト ボックス 12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4" name="直線コネクタ 12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5" name="テキスト ボックス 124"/>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6" name="直線コネクタ 12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7" name="テキスト ボックス 12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8" name="直線コネクタ 12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9" name="テキスト ボックス 12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0" name="直線コネクタ 12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1" name="テキスト ボックス 13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2" name="直線コネクタ 13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3" name="テキスト ボックス 13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4" name="直線コネクタ 13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6" name="直線コネクタ 135"/>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7"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8" name="直線コネクタ 137"/>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0" name="直線コネクタ 13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1"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2" name="フローチャート: 判断 141"/>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3" name="フローチャート: 判断 142"/>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4" name="フローチャート: 判断 143"/>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5" name="フローチャート: 判断 144"/>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6" name="フローチャート: 判断 145"/>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24826</xdr:rowOff>
    </xdr:from>
    <xdr:to>
      <xdr:col>76</xdr:col>
      <xdr:colOff>73025</xdr:colOff>
      <xdr:row>27</xdr:row>
      <xdr:rowOff>126426</xdr:rowOff>
    </xdr:to>
    <xdr:sp macro="" textlink="">
      <xdr:nvSpPr>
        <xdr:cNvPr id="152" name="楕円 151"/>
        <xdr:cNvSpPr/>
      </xdr:nvSpPr>
      <xdr:spPr>
        <a:xfrm>
          <a:off x="14744700" y="54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47703</xdr:rowOff>
    </xdr:from>
    <xdr:ext cx="469744" cy="259045"/>
    <xdr:sp macro="" textlink="">
      <xdr:nvSpPr>
        <xdr:cNvPr id="153" name="債務償還比率該当値テキスト"/>
        <xdr:cNvSpPr txBox="1"/>
      </xdr:nvSpPr>
      <xdr:spPr>
        <a:xfrm>
          <a:off x="14846300" y="527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36340</xdr:rowOff>
    </xdr:from>
    <xdr:to>
      <xdr:col>72</xdr:col>
      <xdr:colOff>123825</xdr:colOff>
      <xdr:row>27</xdr:row>
      <xdr:rowOff>137940</xdr:rowOff>
    </xdr:to>
    <xdr:sp macro="" textlink="">
      <xdr:nvSpPr>
        <xdr:cNvPr id="154" name="楕円 153"/>
        <xdr:cNvSpPr/>
      </xdr:nvSpPr>
      <xdr:spPr>
        <a:xfrm>
          <a:off x="14033500" y="543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75626</xdr:rowOff>
    </xdr:from>
    <xdr:to>
      <xdr:col>76</xdr:col>
      <xdr:colOff>22225</xdr:colOff>
      <xdr:row>27</xdr:row>
      <xdr:rowOff>87140</xdr:rowOff>
    </xdr:to>
    <xdr:cxnSp macro="">
      <xdr:nvCxnSpPr>
        <xdr:cNvPr id="155" name="直線コネクタ 154"/>
        <xdr:cNvCxnSpPr/>
      </xdr:nvCxnSpPr>
      <xdr:spPr>
        <a:xfrm flipV="1">
          <a:off x="14084300" y="5476301"/>
          <a:ext cx="7112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31200</xdr:rowOff>
    </xdr:from>
    <xdr:to>
      <xdr:col>68</xdr:col>
      <xdr:colOff>123825</xdr:colOff>
      <xdr:row>27</xdr:row>
      <xdr:rowOff>132800</xdr:rowOff>
    </xdr:to>
    <xdr:sp macro="" textlink="">
      <xdr:nvSpPr>
        <xdr:cNvPr id="156" name="楕円 155"/>
        <xdr:cNvSpPr/>
      </xdr:nvSpPr>
      <xdr:spPr>
        <a:xfrm>
          <a:off x="13271500" y="54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82000</xdr:rowOff>
    </xdr:from>
    <xdr:to>
      <xdr:col>72</xdr:col>
      <xdr:colOff>73025</xdr:colOff>
      <xdr:row>27</xdr:row>
      <xdr:rowOff>87140</xdr:rowOff>
    </xdr:to>
    <xdr:cxnSp macro="">
      <xdr:nvCxnSpPr>
        <xdr:cNvPr id="157" name="直線コネクタ 156"/>
        <xdr:cNvCxnSpPr/>
      </xdr:nvCxnSpPr>
      <xdr:spPr>
        <a:xfrm>
          <a:off x="13322300" y="5482675"/>
          <a:ext cx="762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140964</xdr:rowOff>
    </xdr:from>
    <xdr:to>
      <xdr:col>64</xdr:col>
      <xdr:colOff>123825</xdr:colOff>
      <xdr:row>27</xdr:row>
      <xdr:rowOff>71114</xdr:rowOff>
    </xdr:to>
    <xdr:sp macro="" textlink="">
      <xdr:nvSpPr>
        <xdr:cNvPr id="158" name="楕円 157"/>
        <xdr:cNvSpPr/>
      </xdr:nvSpPr>
      <xdr:spPr>
        <a:xfrm>
          <a:off x="12509500" y="53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20314</xdr:rowOff>
    </xdr:from>
    <xdr:to>
      <xdr:col>68</xdr:col>
      <xdr:colOff>73025</xdr:colOff>
      <xdr:row>27</xdr:row>
      <xdr:rowOff>82000</xdr:rowOff>
    </xdr:to>
    <xdr:cxnSp macro="">
      <xdr:nvCxnSpPr>
        <xdr:cNvPr id="159" name="直線コネクタ 158"/>
        <xdr:cNvCxnSpPr/>
      </xdr:nvCxnSpPr>
      <xdr:spPr>
        <a:xfrm>
          <a:off x="12560300" y="5420989"/>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137468</xdr:rowOff>
    </xdr:from>
    <xdr:to>
      <xdr:col>60</xdr:col>
      <xdr:colOff>123825</xdr:colOff>
      <xdr:row>27</xdr:row>
      <xdr:rowOff>67618</xdr:rowOff>
    </xdr:to>
    <xdr:sp macro="" textlink="">
      <xdr:nvSpPr>
        <xdr:cNvPr id="160" name="楕円 159"/>
        <xdr:cNvSpPr/>
      </xdr:nvSpPr>
      <xdr:spPr>
        <a:xfrm>
          <a:off x="11747500" y="53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16818</xdr:rowOff>
    </xdr:from>
    <xdr:to>
      <xdr:col>64</xdr:col>
      <xdr:colOff>73025</xdr:colOff>
      <xdr:row>27</xdr:row>
      <xdr:rowOff>20314</xdr:rowOff>
    </xdr:to>
    <xdr:cxnSp macro="">
      <xdr:nvCxnSpPr>
        <xdr:cNvPr id="161" name="直線コネクタ 160"/>
        <xdr:cNvCxnSpPr/>
      </xdr:nvCxnSpPr>
      <xdr:spPr>
        <a:xfrm>
          <a:off x="11798300" y="5417493"/>
          <a:ext cx="762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2"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3"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4"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5"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154467</xdr:rowOff>
    </xdr:from>
    <xdr:ext cx="469744" cy="259045"/>
    <xdr:sp macro="" textlink="">
      <xdr:nvSpPr>
        <xdr:cNvPr id="166" name="n_1mainValue債務償還比率"/>
        <xdr:cNvSpPr txBox="1"/>
      </xdr:nvSpPr>
      <xdr:spPr>
        <a:xfrm>
          <a:off x="13836727" y="521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149327</xdr:rowOff>
    </xdr:from>
    <xdr:ext cx="469744" cy="259045"/>
    <xdr:sp macro="" textlink="">
      <xdr:nvSpPr>
        <xdr:cNvPr id="167" name="n_2mainValue債務償還比率"/>
        <xdr:cNvSpPr txBox="1"/>
      </xdr:nvSpPr>
      <xdr:spPr>
        <a:xfrm>
          <a:off x="13087427" y="52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87641</xdr:rowOff>
    </xdr:from>
    <xdr:ext cx="469744" cy="259045"/>
    <xdr:sp macro="" textlink="">
      <xdr:nvSpPr>
        <xdr:cNvPr id="168" name="n_3mainValue債務償還比率"/>
        <xdr:cNvSpPr txBox="1"/>
      </xdr:nvSpPr>
      <xdr:spPr>
        <a:xfrm>
          <a:off x="12325427" y="514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84145</xdr:rowOff>
    </xdr:from>
    <xdr:ext cx="469744" cy="259045"/>
    <xdr:sp macro="" textlink="">
      <xdr:nvSpPr>
        <xdr:cNvPr id="169" name="n_4mainValue債務償還比率"/>
        <xdr:cNvSpPr txBox="1"/>
      </xdr:nvSpPr>
      <xdr:spPr>
        <a:xfrm>
          <a:off x="11563427" y="51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102,327
94,233
87.57
35,320,176
33,543,088
1,630,650
19,272,195
22,148,591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112268</xdr:rowOff>
    </xdr:from>
    <xdr:to>
      <xdr:col>24</xdr:col>
      <xdr:colOff>114300</xdr:colOff>
      <xdr:row>36</xdr:row>
      <xdr:rowOff>42418</xdr:rowOff>
    </xdr:to>
    <xdr:sp macro="" textlink="">
      <xdr:nvSpPr>
        <xdr:cNvPr id="71" name="楕円 70"/>
        <xdr:cNvSpPr/>
      </xdr:nvSpPr>
      <xdr:spPr>
        <a:xfrm>
          <a:off x="45847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135145</xdr:rowOff>
    </xdr:from>
    <xdr:ext cx="405111" cy="259045"/>
    <xdr:sp macro="" textlink="">
      <xdr:nvSpPr>
        <xdr:cNvPr id="72" name="【道路】&#10;有形固定資産減価償却率該当値テキスト"/>
        <xdr:cNvSpPr txBox="1"/>
      </xdr:nvSpPr>
      <xdr:spPr>
        <a:xfrm>
          <a:off x="4673600" y="59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75692</xdr:rowOff>
    </xdr:from>
    <xdr:to>
      <xdr:col>20</xdr:col>
      <xdr:colOff>38100</xdr:colOff>
      <xdr:row>36</xdr:row>
      <xdr:rowOff>5842</xdr:rowOff>
    </xdr:to>
    <xdr:sp macro="" textlink="">
      <xdr:nvSpPr>
        <xdr:cNvPr id="73" name="楕円 72"/>
        <xdr:cNvSpPr/>
      </xdr:nvSpPr>
      <xdr:spPr>
        <a:xfrm>
          <a:off x="37465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126492</xdr:rowOff>
    </xdr:from>
    <xdr:to>
      <xdr:col>24</xdr:col>
      <xdr:colOff>63500</xdr:colOff>
      <xdr:row>35</xdr:row>
      <xdr:rowOff>163068</xdr:rowOff>
    </xdr:to>
    <xdr:cxnSp macro="">
      <xdr:nvCxnSpPr>
        <xdr:cNvPr id="74" name="直線コネクタ 73"/>
        <xdr:cNvCxnSpPr/>
      </xdr:nvCxnSpPr>
      <xdr:spPr>
        <a:xfrm>
          <a:off x="3797300" y="61272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18542</xdr:rowOff>
    </xdr:from>
    <xdr:to>
      <xdr:col>10</xdr:col>
      <xdr:colOff>165100</xdr:colOff>
      <xdr:row>35</xdr:row>
      <xdr:rowOff>120142</xdr:rowOff>
    </xdr:to>
    <xdr:sp macro="" textlink="">
      <xdr:nvSpPr>
        <xdr:cNvPr id="75" name="楕円 74"/>
        <xdr:cNvSpPr/>
      </xdr:nvSpPr>
      <xdr:spPr>
        <a:xfrm>
          <a:off x="1968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132842</xdr:rowOff>
    </xdr:from>
    <xdr:to>
      <xdr:col>6</xdr:col>
      <xdr:colOff>38100</xdr:colOff>
      <xdr:row>36</xdr:row>
      <xdr:rowOff>62992</xdr:rowOff>
    </xdr:to>
    <xdr:sp macro="" textlink="">
      <xdr:nvSpPr>
        <xdr:cNvPr id="76" name="楕円 75"/>
        <xdr:cNvSpPr/>
      </xdr:nvSpPr>
      <xdr:spPr>
        <a:xfrm>
          <a:off x="1079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69342</xdr:rowOff>
    </xdr:from>
    <xdr:to>
      <xdr:col>10</xdr:col>
      <xdr:colOff>114300</xdr:colOff>
      <xdr:row>36</xdr:row>
      <xdr:rowOff>12192</xdr:rowOff>
    </xdr:to>
    <xdr:cxnSp macro="">
      <xdr:nvCxnSpPr>
        <xdr:cNvPr id="77" name="直線コネクタ 76"/>
        <xdr:cNvCxnSpPr/>
      </xdr:nvCxnSpPr>
      <xdr:spPr>
        <a:xfrm flipV="1">
          <a:off x="1130300" y="60700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8"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79"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0"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1"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22369</xdr:rowOff>
    </xdr:from>
    <xdr:ext cx="405111" cy="259045"/>
    <xdr:sp macro="" textlink="">
      <xdr:nvSpPr>
        <xdr:cNvPr id="82" name="n_1mainValue【道路】&#10;有形固定資産減価償却率"/>
        <xdr:cNvSpPr txBox="1"/>
      </xdr:nvSpPr>
      <xdr:spPr>
        <a:xfrm>
          <a:off x="35820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136669</xdr:rowOff>
    </xdr:from>
    <xdr:ext cx="405111" cy="259045"/>
    <xdr:sp macro="" textlink="">
      <xdr:nvSpPr>
        <xdr:cNvPr id="83" name="n_3mainValue【道路】&#10;有形固定資産減価償却率"/>
        <xdr:cNvSpPr txBox="1"/>
      </xdr:nvSpPr>
      <xdr:spPr>
        <a:xfrm>
          <a:off x="1816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54119</xdr:rowOff>
    </xdr:from>
    <xdr:ext cx="405111" cy="259045"/>
    <xdr:sp macro="" textlink="">
      <xdr:nvSpPr>
        <xdr:cNvPr id="84" name="n_4mainValue【道路】&#10;有形固定資産減価償却率"/>
        <xdr:cNvSpPr txBox="1"/>
      </xdr:nvSpPr>
      <xdr:spPr>
        <a:xfrm>
          <a:off x="927744" y="622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8" name="直線コネクタ 107"/>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09"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0" name="直線コネクタ 109"/>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1"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2" name="直線コネクタ 111"/>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3"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4" name="フローチャート: 判断 113"/>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5" name="フローチャート: 判断 114"/>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6" name="フローチャート: 判断 115"/>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7" name="フローチャート: 判断 116"/>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8" name="フローチャート: 判断 117"/>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28277</xdr:rowOff>
    </xdr:from>
    <xdr:to>
      <xdr:col>55</xdr:col>
      <xdr:colOff>50800</xdr:colOff>
      <xdr:row>41</xdr:row>
      <xdr:rowOff>129877</xdr:rowOff>
    </xdr:to>
    <xdr:sp macro="" textlink="">
      <xdr:nvSpPr>
        <xdr:cNvPr id="124" name="楕円 123"/>
        <xdr:cNvSpPr/>
      </xdr:nvSpPr>
      <xdr:spPr>
        <a:xfrm>
          <a:off x="10426700" y="70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114654</xdr:rowOff>
    </xdr:from>
    <xdr:ext cx="469744" cy="259045"/>
    <xdr:sp macro="" textlink="">
      <xdr:nvSpPr>
        <xdr:cNvPr id="125" name="【道路】&#10;一人当たり延長該当値テキスト"/>
        <xdr:cNvSpPr txBox="1"/>
      </xdr:nvSpPr>
      <xdr:spPr>
        <a:xfrm>
          <a:off x="10515600" y="697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28239</xdr:rowOff>
    </xdr:from>
    <xdr:to>
      <xdr:col>50</xdr:col>
      <xdr:colOff>165100</xdr:colOff>
      <xdr:row>41</xdr:row>
      <xdr:rowOff>129839</xdr:rowOff>
    </xdr:to>
    <xdr:sp macro="" textlink="">
      <xdr:nvSpPr>
        <xdr:cNvPr id="126" name="楕円 125"/>
        <xdr:cNvSpPr/>
      </xdr:nvSpPr>
      <xdr:spPr>
        <a:xfrm>
          <a:off x="9588500" y="70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79039</xdr:rowOff>
    </xdr:from>
    <xdr:to>
      <xdr:col>55</xdr:col>
      <xdr:colOff>0</xdr:colOff>
      <xdr:row>41</xdr:row>
      <xdr:rowOff>79077</xdr:rowOff>
    </xdr:to>
    <xdr:cxnSp macro="">
      <xdr:nvCxnSpPr>
        <xdr:cNvPr id="127" name="直線コネクタ 126"/>
        <xdr:cNvCxnSpPr/>
      </xdr:nvCxnSpPr>
      <xdr:spPr>
        <a:xfrm>
          <a:off x="9639300" y="710848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27439</xdr:rowOff>
    </xdr:from>
    <xdr:to>
      <xdr:col>41</xdr:col>
      <xdr:colOff>101600</xdr:colOff>
      <xdr:row>41</xdr:row>
      <xdr:rowOff>129039</xdr:rowOff>
    </xdr:to>
    <xdr:sp macro="" textlink="">
      <xdr:nvSpPr>
        <xdr:cNvPr id="128" name="楕円 127"/>
        <xdr:cNvSpPr/>
      </xdr:nvSpPr>
      <xdr:spPr>
        <a:xfrm>
          <a:off x="7810500" y="70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28715</xdr:rowOff>
    </xdr:from>
    <xdr:to>
      <xdr:col>36</xdr:col>
      <xdr:colOff>165100</xdr:colOff>
      <xdr:row>41</xdr:row>
      <xdr:rowOff>130315</xdr:rowOff>
    </xdr:to>
    <xdr:sp macro="" textlink="">
      <xdr:nvSpPr>
        <xdr:cNvPr id="129" name="楕円 128"/>
        <xdr:cNvSpPr/>
      </xdr:nvSpPr>
      <xdr:spPr>
        <a:xfrm>
          <a:off x="6921500" y="7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78239</xdr:rowOff>
    </xdr:from>
    <xdr:to>
      <xdr:col>41</xdr:col>
      <xdr:colOff>50800</xdr:colOff>
      <xdr:row>41</xdr:row>
      <xdr:rowOff>79515</xdr:rowOff>
    </xdr:to>
    <xdr:cxnSp macro="">
      <xdr:nvCxnSpPr>
        <xdr:cNvPr id="130" name="直線コネクタ 129"/>
        <xdr:cNvCxnSpPr/>
      </xdr:nvCxnSpPr>
      <xdr:spPr>
        <a:xfrm flipV="1">
          <a:off x="6972300" y="7107689"/>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1"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2"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3"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4"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120966</xdr:rowOff>
    </xdr:from>
    <xdr:ext cx="469744" cy="259045"/>
    <xdr:sp macro="" textlink="">
      <xdr:nvSpPr>
        <xdr:cNvPr id="135" name="n_1mainValue【道路】&#10;一人当たり延長"/>
        <xdr:cNvSpPr txBox="1"/>
      </xdr:nvSpPr>
      <xdr:spPr>
        <a:xfrm>
          <a:off x="9391727" y="71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120166</xdr:rowOff>
    </xdr:from>
    <xdr:ext cx="469744" cy="259045"/>
    <xdr:sp macro="" textlink="">
      <xdr:nvSpPr>
        <xdr:cNvPr id="136" name="n_3mainValue【道路】&#10;一人当たり延長"/>
        <xdr:cNvSpPr txBox="1"/>
      </xdr:nvSpPr>
      <xdr:spPr>
        <a:xfrm>
          <a:off x="7626427" y="714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121442</xdr:rowOff>
    </xdr:from>
    <xdr:ext cx="469744" cy="259045"/>
    <xdr:sp macro="" textlink="">
      <xdr:nvSpPr>
        <xdr:cNvPr id="137" name="n_4mainValue【道路】&#10;一人当たり延長"/>
        <xdr:cNvSpPr txBox="1"/>
      </xdr:nvSpPr>
      <xdr:spPr>
        <a:xfrm>
          <a:off x="6737427" y="71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2" name="直線コネクタ 161"/>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3"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4" name="直線コネクタ 16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5"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6" name="直線コネクタ 165"/>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7"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68" name="フローチャート: 判断 167"/>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69" name="フローチャート: 判断 168"/>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0" name="フローチャート: 判断 169"/>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1" name="フローチャート: 判断 170"/>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2" name="フローチャート: 判断 171"/>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78" name="楕円 177"/>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79" name="【橋りょう・トンネル】&#10;有形固定資産減価償却率該当値テキスト"/>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80" name="楕円 179"/>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47625</xdr:rowOff>
    </xdr:to>
    <xdr:cxnSp macro="">
      <xdr:nvCxnSpPr>
        <xdr:cNvPr id="181" name="直線コネクタ 180"/>
        <xdr:cNvCxnSpPr/>
      </xdr:nvCxnSpPr>
      <xdr:spPr>
        <a:xfrm>
          <a:off x="3797300" y="101593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113030</xdr:rowOff>
    </xdr:from>
    <xdr:to>
      <xdr:col>10</xdr:col>
      <xdr:colOff>165100</xdr:colOff>
      <xdr:row>59</xdr:row>
      <xdr:rowOff>43180</xdr:rowOff>
    </xdr:to>
    <xdr:sp macro="" textlink="">
      <xdr:nvSpPr>
        <xdr:cNvPr id="182" name="楕円 181"/>
        <xdr:cNvSpPr/>
      </xdr:nvSpPr>
      <xdr:spPr>
        <a:xfrm>
          <a:off x="196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78740</xdr:rowOff>
    </xdr:from>
    <xdr:to>
      <xdr:col>6</xdr:col>
      <xdr:colOff>38100</xdr:colOff>
      <xdr:row>59</xdr:row>
      <xdr:rowOff>8890</xdr:rowOff>
    </xdr:to>
    <xdr:sp macro="" textlink="">
      <xdr:nvSpPr>
        <xdr:cNvPr id="183" name="楕円 182"/>
        <xdr:cNvSpPr/>
      </xdr:nvSpPr>
      <xdr:spPr>
        <a:xfrm>
          <a:off x="1079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129540</xdr:rowOff>
    </xdr:from>
    <xdr:to>
      <xdr:col>10</xdr:col>
      <xdr:colOff>114300</xdr:colOff>
      <xdr:row>58</xdr:row>
      <xdr:rowOff>163830</xdr:rowOff>
    </xdr:to>
    <xdr:cxnSp macro="">
      <xdr:nvCxnSpPr>
        <xdr:cNvPr id="184" name="直線コネクタ 183"/>
        <xdr:cNvCxnSpPr/>
      </xdr:nvCxnSpPr>
      <xdr:spPr>
        <a:xfrm>
          <a:off x="1130300" y="10073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5"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6"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7"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88"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189" name="n_1mainValue【橋りょう・トンネル】&#10;有形固定資産減価償却率"/>
        <xdr:cNvSpPr txBox="1"/>
      </xdr:nvSpPr>
      <xdr:spPr>
        <a:xfrm>
          <a:off x="3582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59707</xdr:rowOff>
    </xdr:from>
    <xdr:ext cx="405111" cy="259045"/>
    <xdr:sp macro="" textlink="">
      <xdr:nvSpPr>
        <xdr:cNvPr id="190" name="n_3mainValue【橋りょう・トンネル】&#10;有形固定資産減価償却率"/>
        <xdr:cNvSpPr txBox="1"/>
      </xdr:nvSpPr>
      <xdr:spPr>
        <a:xfrm>
          <a:off x="1816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25417</xdr:rowOff>
    </xdr:from>
    <xdr:ext cx="405111" cy="259045"/>
    <xdr:sp macro="" textlink="">
      <xdr:nvSpPr>
        <xdr:cNvPr id="191" name="n_4mainValue【橋りょう・トンネル】&#10;有形固定資産減価償却率"/>
        <xdr:cNvSpPr txBox="1"/>
      </xdr:nvSpPr>
      <xdr:spPr>
        <a:xfrm>
          <a:off x="927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7" name="テキスト ボックス 20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9" name="テキスト ボックス 20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3" name="直線コネクタ 212"/>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4"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5" name="直線コネクタ 214"/>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6"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17" name="直線コネクタ 216"/>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18"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19" name="フローチャート: 判断 218"/>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0" name="フローチャート: 判断 219"/>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1" name="フローチャート: 判断 220"/>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2" name="フローチャート: 判断 221"/>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3" name="フローチャート: 判断 222"/>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103139</xdr:rowOff>
    </xdr:from>
    <xdr:to>
      <xdr:col>55</xdr:col>
      <xdr:colOff>50800</xdr:colOff>
      <xdr:row>63</xdr:row>
      <xdr:rowOff>33289</xdr:rowOff>
    </xdr:to>
    <xdr:sp macro="" textlink="">
      <xdr:nvSpPr>
        <xdr:cNvPr id="229" name="楕円 228"/>
        <xdr:cNvSpPr/>
      </xdr:nvSpPr>
      <xdr:spPr>
        <a:xfrm>
          <a:off x="10426700" y="107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81566</xdr:rowOff>
    </xdr:from>
    <xdr:ext cx="534377" cy="259045"/>
    <xdr:sp macro="" textlink="">
      <xdr:nvSpPr>
        <xdr:cNvPr id="230" name="【橋りょう・トンネル】&#10;一人当たり有形固定資産（償却資産）額該当値テキスト"/>
        <xdr:cNvSpPr txBox="1"/>
      </xdr:nvSpPr>
      <xdr:spPr>
        <a:xfrm>
          <a:off x="10515600" y="107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107876</xdr:rowOff>
    </xdr:from>
    <xdr:to>
      <xdr:col>50</xdr:col>
      <xdr:colOff>165100</xdr:colOff>
      <xdr:row>63</xdr:row>
      <xdr:rowOff>38026</xdr:rowOff>
    </xdr:to>
    <xdr:sp macro="" textlink="">
      <xdr:nvSpPr>
        <xdr:cNvPr id="231" name="楕円 230"/>
        <xdr:cNvSpPr/>
      </xdr:nvSpPr>
      <xdr:spPr>
        <a:xfrm>
          <a:off x="9588500" y="107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153939</xdr:rowOff>
    </xdr:from>
    <xdr:to>
      <xdr:col>55</xdr:col>
      <xdr:colOff>0</xdr:colOff>
      <xdr:row>62</xdr:row>
      <xdr:rowOff>158676</xdr:rowOff>
    </xdr:to>
    <xdr:cxnSp macro="">
      <xdr:nvCxnSpPr>
        <xdr:cNvPr id="232" name="直線コネクタ 231"/>
        <xdr:cNvCxnSpPr/>
      </xdr:nvCxnSpPr>
      <xdr:spPr>
        <a:xfrm flipV="1">
          <a:off x="9639300" y="10783839"/>
          <a:ext cx="8382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109234</xdr:rowOff>
    </xdr:from>
    <xdr:to>
      <xdr:col>41</xdr:col>
      <xdr:colOff>101600</xdr:colOff>
      <xdr:row>63</xdr:row>
      <xdr:rowOff>39384</xdr:rowOff>
    </xdr:to>
    <xdr:sp macro="" textlink="">
      <xdr:nvSpPr>
        <xdr:cNvPr id="233" name="楕円 232"/>
        <xdr:cNvSpPr/>
      </xdr:nvSpPr>
      <xdr:spPr>
        <a:xfrm>
          <a:off x="7810500" y="107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111478</xdr:rowOff>
    </xdr:from>
    <xdr:to>
      <xdr:col>36</xdr:col>
      <xdr:colOff>165100</xdr:colOff>
      <xdr:row>63</xdr:row>
      <xdr:rowOff>41628</xdr:rowOff>
    </xdr:to>
    <xdr:sp macro="" textlink="">
      <xdr:nvSpPr>
        <xdr:cNvPr id="234" name="楕円 233"/>
        <xdr:cNvSpPr/>
      </xdr:nvSpPr>
      <xdr:spPr>
        <a:xfrm>
          <a:off x="6921500" y="10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160034</xdr:rowOff>
    </xdr:from>
    <xdr:to>
      <xdr:col>41</xdr:col>
      <xdr:colOff>50800</xdr:colOff>
      <xdr:row>62</xdr:row>
      <xdr:rowOff>162278</xdr:rowOff>
    </xdr:to>
    <xdr:cxnSp macro="">
      <xdr:nvCxnSpPr>
        <xdr:cNvPr id="235" name="直線コネクタ 234"/>
        <xdr:cNvCxnSpPr/>
      </xdr:nvCxnSpPr>
      <xdr:spPr>
        <a:xfrm flipV="1">
          <a:off x="6972300" y="10789934"/>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36"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37"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38"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39"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29153</xdr:rowOff>
    </xdr:from>
    <xdr:ext cx="534377" cy="259045"/>
    <xdr:sp macro="" textlink="">
      <xdr:nvSpPr>
        <xdr:cNvPr id="240" name="n_1mainValue【橋りょう・トンネル】&#10;一人当たり有形固定資産（償却資産）額"/>
        <xdr:cNvSpPr txBox="1"/>
      </xdr:nvSpPr>
      <xdr:spPr>
        <a:xfrm>
          <a:off x="9359411" y="108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30511</xdr:rowOff>
    </xdr:from>
    <xdr:ext cx="534377" cy="259045"/>
    <xdr:sp macro="" textlink="">
      <xdr:nvSpPr>
        <xdr:cNvPr id="241" name="n_3mainValue【橋りょう・トンネル】&#10;一人当たり有形固定資産（償却資産）額"/>
        <xdr:cNvSpPr txBox="1"/>
      </xdr:nvSpPr>
      <xdr:spPr>
        <a:xfrm>
          <a:off x="7594111" y="108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32755</xdr:rowOff>
    </xdr:from>
    <xdr:ext cx="534377" cy="259045"/>
    <xdr:sp macro="" textlink="">
      <xdr:nvSpPr>
        <xdr:cNvPr id="242" name="n_4mainValue【橋りょう・トンネル】&#10;一人当たり有形固定資産（償却資産）額"/>
        <xdr:cNvSpPr txBox="1"/>
      </xdr:nvSpPr>
      <xdr:spPr>
        <a:xfrm>
          <a:off x="6705111" y="108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5" name="テキスト ボックス 25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5" name="テキスト ボックス 26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68" name="直線コネクタ 267"/>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69"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0" name="直線コネクタ 269"/>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1"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2" name="直線コネクタ 271"/>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3"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4" name="フローチャート: 判断 273"/>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5" name="フローチャート: 判断 274"/>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76" name="フローチャート: 判断 275"/>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77" name="フローチャート: 判断 276"/>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78" name="フローチャート: 判断 277"/>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84" name="楕円 283"/>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6911</xdr:rowOff>
    </xdr:from>
    <xdr:ext cx="405111" cy="259045"/>
    <xdr:sp macro="" textlink="">
      <xdr:nvSpPr>
        <xdr:cNvPr id="285" name="【公営住宅】&#10;有形固定資産減価償却率該当値テキスト"/>
        <xdr:cNvSpPr txBox="1"/>
      </xdr:nvSpPr>
      <xdr:spPr>
        <a:xfrm>
          <a:off x="4673600" y="1406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129358</xdr:rowOff>
    </xdr:from>
    <xdr:to>
      <xdr:col>20</xdr:col>
      <xdr:colOff>38100</xdr:colOff>
      <xdr:row>83</xdr:row>
      <xdr:rowOff>59508</xdr:rowOff>
    </xdr:to>
    <xdr:sp macro="" textlink="">
      <xdr:nvSpPr>
        <xdr:cNvPr id="286" name="楕円 285"/>
        <xdr:cNvSpPr/>
      </xdr:nvSpPr>
      <xdr:spPr>
        <a:xfrm>
          <a:off x="3746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xdr:rowOff>
    </xdr:from>
    <xdr:to>
      <xdr:col>24</xdr:col>
      <xdr:colOff>63500</xdr:colOff>
      <xdr:row>83</xdr:row>
      <xdr:rowOff>34834</xdr:rowOff>
    </xdr:to>
    <xdr:cxnSp macro="">
      <xdr:nvCxnSpPr>
        <xdr:cNvPr id="287" name="直線コネクタ 286"/>
        <xdr:cNvCxnSpPr/>
      </xdr:nvCxnSpPr>
      <xdr:spPr>
        <a:xfrm>
          <a:off x="3797300" y="142390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82006</xdr:rowOff>
    </xdr:from>
    <xdr:to>
      <xdr:col>10</xdr:col>
      <xdr:colOff>165100</xdr:colOff>
      <xdr:row>83</xdr:row>
      <xdr:rowOff>12156</xdr:rowOff>
    </xdr:to>
    <xdr:sp macro="" textlink="">
      <xdr:nvSpPr>
        <xdr:cNvPr id="288" name="楕円 287"/>
        <xdr:cNvSpPr/>
      </xdr:nvSpPr>
      <xdr:spPr>
        <a:xfrm>
          <a:off x="1968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24856</xdr:rowOff>
    </xdr:from>
    <xdr:to>
      <xdr:col>6</xdr:col>
      <xdr:colOff>38100</xdr:colOff>
      <xdr:row>82</xdr:row>
      <xdr:rowOff>126456</xdr:rowOff>
    </xdr:to>
    <xdr:sp macro="" textlink="">
      <xdr:nvSpPr>
        <xdr:cNvPr id="289" name="楕円 288"/>
        <xdr:cNvSpPr/>
      </xdr:nvSpPr>
      <xdr:spPr>
        <a:xfrm>
          <a:off x="1079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75656</xdr:rowOff>
    </xdr:from>
    <xdr:to>
      <xdr:col>10</xdr:col>
      <xdr:colOff>114300</xdr:colOff>
      <xdr:row>82</xdr:row>
      <xdr:rowOff>132806</xdr:rowOff>
    </xdr:to>
    <xdr:cxnSp macro="">
      <xdr:nvCxnSpPr>
        <xdr:cNvPr id="290" name="直線コネクタ 289"/>
        <xdr:cNvCxnSpPr/>
      </xdr:nvCxnSpPr>
      <xdr:spPr>
        <a:xfrm>
          <a:off x="1130300" y="1413455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1"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2"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3"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294"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295" name="n_1main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96" name="n_3mainValue【公営住宅】&#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142983</xdr:rowOff>
    </xdr:from>
    <xdr:ext cx="405111" cy="259045"/>
    <xdr:sp macro="" textlink="">
      <xdr:nvSpPr>
        <xdr:cNvPr id="297" name="n_4mainValue【公営住宅】&#10;有形固定資産減価償却率"/>
        <xdr:cNvSpPr txBox="1"/>
      </xdr:nvSpPr>
      <xdr:spPr>
        <a:xfrm>
          <a:off x="927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1" name="直線コネクタ 32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3" name="直線コネクタ 32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25" name="直線コネクタ 32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7" name="フローチャート: 判断 32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28" name="フローチャート: 判断 32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29" name="フローチャート: 判断 32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0" name="フローチャート: 判断 32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1" name="フローチャート: 判断 33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97028</xdr:rowOff>
    </xdr:from>
    <xdr:to>
      <xdr:col>55</xdr:col>
      <xdr:colOff>50800</xdr:colOff>
      <xdr:row>86</xdr:row>
      <xdr:rowOff>27178</xdr:rowOff>
    </xdr:to>
    <xdr:sp macro="" textlink="">
      <xdr:nvSpPr>
        <xdr:cNvPr id="337" name="楕円 336"/>
        <xdr:cNvSpPr/>
      </xdr:nvSpPr>
      <xdr:spPr>
        <a:xfrm>
          <a:off x="10426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75455</xdr:rowOff>
    </xdr:from>
    <xdr:ext cx="469744" cy="259045"/>
    <xdr:sp macro="" textlink="">
      <xdr:nvSpPr>
        <xdr:cNvPr id="338" name="【公営住宅】&#10;一人当たり面積該当値テキスト"/>
        <xdr:cNvSpPr txBox="1"/>
      </xdr:nvSpPr>
      <xdr:spPr>
        <a:xfrm>
          <a:off x="10515600"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97028</xdr:rowOff>
    </xdr:from>
    <xdr:to>
      <xdr:col>50</xdr:col>
      <xdr:colOff>165100</xdr:colOff>
      <xdr:row>86</xdr:row>
      <xdr:rowOff>27178</xdr:rowOff>
    </xdr:to>
    <xdr:sp macro="" textlink="">
      <xdr:nvSpPr>
        <xdr:cNvPr id="339" name="楕円 338"/>
        <xdr:cNvSpPr/>
      </xdr:nvSpPr>
      <xdr:spPr>
        <a:xfrm>
          <a:off x="9588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147828</xdr:rowOff>
    </xdr:from>
    <xdr:to>
      <xdr:col>55</xdr:col>
      <xdr:colOff>0</xdr:colOff>
      <xdr:row>85</xdr:row>
      <xdr:rowOff>147828</xdr:rowOff>
    </xdr:to>
    <xdr:cxnSp macro="">
      <xdr:nvCxnSpPr>
        <xdr:cNvPr id="340" name="直線コネクタ 339"/>
        <xdr:cNvCxnSpPr/>
      </xdr:nvCxnSpPr>
      <xdr:spPr>
        <a:xfrm>
          <a:off x="9639300" y="14721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93980</xdr:rowOff>
    </xdr:from>
    <xdr:to>
      <xdr:col>41</xdr:col>
      <xdr:colOff>101600</xdr:colOff>
      <xdr:row>86</xdr:row>
      <xdr:rowOff>24130</xdr:rowOff>
    </xdr:to>
    <xdr:sp macro="" textlink="">
      <xdr:nvSpPr>
        <xdr:cNvPr id="341" name="楕円 340"/>
        <xdr:cNvSpPr/>
      </xdr:nvSpPr>
      <xdr:spPr>
        <a:xfrm>
          <a:off x="7810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93980</xdr:rowOff>
    </xdr:from>
    <xdr:to>
      <xdr:col>36</xdr:col>
      <xdr:colOff>165100</xdr:colOff>
      <xdr:row>86</xdr:row>
      <xdr:rowOff>24130</xdr:rowOff>
    </xdr:to>
    <xdr:sp macro="" textlink="">
      <xdr:nvSpPr>
        <xdr:cNvPr id="342" name="楕円 341"/>
        <xdr:cNvSpPr/>
      </xdr:nvSpPr>
      <xdr:spPr>
        <a:xfrm>
          <a:off x="6921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144780</xdr:rowOff>
    </xdr:from>
    <xdr:to>
      <xdr:col>41</xdr:col>
      <xdr:colOff>50800</xdr:colOff>
      <xdr:row>85</xdr:row>
      <xdr:rowOff>144780</xdr:rowOff>
    </xdr:to>
    <xdr:cxnSp macro="">
      <xdr:nvCxnSpPr>
        <xdr:cNvPr id="343" name="直線コネクタ 342"/>
        <xdr:cNvCxnSpPr/>
      </xdr:nvCxnSpPr>
      <xdr:spPr>
        <a:xfrm>
          <a:off x="6972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44"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45"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46"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47"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18305</xdr:rowOff>
    </xdr:from>
    <xdr:ext cx="469744" cy="259045"/>
    <xdr:sp macro="" textlink="">
      <xdr:nvSpPr>
        <xdr:cNvPr id="348" name="n_1mainValue【公営住宅】&#10;一人当たり面積"/>
        <xdr:cNvSpPr txBox="1"/>
      </xdr:nvSpPr>
      <xdr:spPr>
        <a:xfrm>
          <a:off x="9391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15257</xdr:rowOff>
    </xdr:from>
    <xdr:ext cx="469744" cy="259045"/>
    <xdr:sp macro="" textlink="">
      <xdr:nvSpPr>
        <xdr:cNvPr id="349" name="n_3mainValue【公営住宅】&#10;一人当たり面積"/>
        <xdr:cNvSpPr txBox="1"/>
      </xdr:nvSpPr>
      <xdr:spPr>
        <a:xfrm>
          <a:off x="7626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15257</xdr:rowOff>
    </xdr:from>
    <xdr:ext cx="469744" cy="259045"/>
    <xdr:sp macro="" textlink="">
      <xdr:nvSpPr>
        <xdr:cNvPr id="350" name="n_4mainValue【公営住宅】&#10;一人当たり面積"/>
        <xdr:cNvSpPr txBox="1"/>
      </xdr:nvSpPr>
      <xdr:spPr>
        <a:xfrm>
          <a:off x="6737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9" name="テキスト ボックス 37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9" name="テキスト ボックス 38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1" name="直線コネクタ 390"/>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2"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3" name="直線コネクタ 392"/>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94"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95" name="直線コネクタ 394"/>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396"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97" name="フローチャート: 判断 396"/>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98" name="フローチャート: 判断 397"/>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99" name="フローチャート: 判断 398"/>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0" name="フローチャート: 判断 399"/>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1" name="フローチャート: 判断 400"/>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07" name="楕円 406"/>
        <xdr:cNvSpPr/>
      </xdr:nvSpPr>
      <xdr:spPr>
        <a:xfrm>
          <a:off x="16268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85742</xdr:rowOff>
    </xdr:from>
    <xdr:ext cx="405111" cy="259045"/>
    <xdr:sp macro="" textlink="">
      <xdr:nvSpPr>
        <xdr:cNvPr id="408" name="【認定こども園・幼稚園・保育所】&#10;有形固定資産減価償却率該当値テキスト"/>
        <xdr:cNvSpPr txBox="1"/>
      </xdr:nvSpPr>
      <xdr:spPr>
        <a:xfrm>
          <a:off x="16357600"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409" name="楕円 408"/>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39</xdr:row>
      <xdr:rowOff>142875</xdr:rowOff>
    </xdr:to>
    <xdr:cxnSp macro="">
      <xdr:nvCxnSpPr>
        <xdr:cNvPr id="410" name="直線コネクタ 409"/>
        <xdr:cNvCxnSpPr/>
      </xdr:nvCxnSpPr>
      <xdr:spPr>
        <a:xfrm flipV="1">
          <a:off x="15481300" y="6501765"/>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40640</xdr:rowOff>
    </xdr:from>
    <xdr:to>
      <xdr:col>72</xdr:col>
      <xdr:colOff>38100</xdr:colOff>
      <xdr:row>39</xdr:row>
      <xdr:rowOff>142240</xdr:rowOff>
    </xdr:to>
    <xdr:sp macro="" textlink="">
      <xdr:nvSpPr>
        <xdr:cNvPr id="411" name="楕円 410"/>
        <xdr:cNvSpPr/>
      </xdr:nvSpPr>
      <xdr:spPr>
        <a:xfrm>
          <a:off x="1365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170180</xdr:rowOff>
    </xdr:from>
    <xdr:to>
      <xdr:col>67</xdr:col>
      <xdr:colOff>101600</xdr:colOff>
      <xdr:row>40</xdr:row>
      <xdr:rowOff>100330</xdr:rowOff>
    </xdr:to>
    <xdr:sp macro="" textlink="">
      <xdr:nvSpPr>
        <xdr:cNvPr id="412" name="楕円 411"/>
        <xdr:cNvSpPr/>
      </xdr:nvSpPr>
      <xdr:spPr>
        <a:xfrm>
          <a:off x="1276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91440</xdr:rowOff>
    </xdr:from>
    <xdr:to>
      <xdr:col>71</xdr:col>
      <xdr:colOff>177800</xdr:colOff>
      <xdr:row>40</xdr:row>
      <xdr:rowOff>49530</xdr:rowOff>
    </xdr:to>
    <xdr:cxnSp macro="">
      <xdr:nvCxnSpPr>
        <xdr:cNvPr id="413" name="直線コネクタ 412"/>
        <xdr:cNvCxnSpPr/>
      </xdr:nvCxnSpPr>
      <xdr:spPr>
        <a:xfrm flipV="1">
          <a:off x="12814300" y="67779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14"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15"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16"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17"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418" name="n_1mainValue【認定こども園・幼稚園・保育所】&#10;有形固定資産減価償却率"/>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133367</xdr:rowOff>
    </xdr:from>
    <xdr:ext cx="405111" cy="259045"/>
    <xdr:sp macro="" textlink="">
      <xdr:nvSpPr>
        <xdr:cNvPr id="419" name="n_3mainValue【認定こども園・幼稚園・保育所】&#10;有形固定資産減価償却率"/>
        <xdr:cNvSpPr txBox="1"/>
      </xdr:nvSpPr>
      <xdr:spPr>
        <a:xfrm>
          <a:off x="13500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91457</xdr:rowOff>
    </xdr:from>
    <xdr:ext cx="405111" cy="259045"/>
    <xdr:sp macro="" textlink="">
      <xdr:nvSpPr>
        <xdr:cNvPr id="420" name="n_4mainValue【認定こども園・幼稚園・保育所】&#10;有形固定資産減価償却率"/>
        <xdr:cNvSpPr txBox="1"/>
      </xdr:nvSpPr>
      <xdr:spPr>
        <a:xfrm>
          <a:off x="12611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44" name="直線コネクタ 443"/>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4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6" name="直線コネクタ 44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47"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48" name="直線コネクタ 447"/>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49"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0" name="フローチャート: 判断 449"/>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1" name="フローチャート: 判断 450"/>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2" name="フローチャート: 判断 45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53" name="フローチャート: 判断 452"/>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54" name="フローチャート: 判断 453"/>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60" name="楕円 459"/>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140987</xdr:rowOff>
    </xdr:from>
    <xdr:ext cx="469744" cy="259045"/>
    <xdr:sp macro="" textlink="">
      <xdr:nvSpPr>
        <xdr:cNvPr id="461" name="【認定こども園・幼稚園・保育所】&#10;一人当たり面積該当値テキスト"/>
        <xdr:cNvSpPr txBox="1"/>
      </xdr:nvSpPr>
      <xdr:spPr>
        <a:xfrm>
          <a:off x="22199600"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62" name="楕円 461"/>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41910</xdr:rowOff>
    </xdr:to>
    <xdr:cxnSp macro="">
      <xdr:nvCxnSpPr>
        <xdr:cNvPr id="463" name="直線コネクタ 462"/>
        <xdr:cNvCxnSpPr/>
      </xdr:nvCxnSpPr>
      <xdr:spPr>
        <a:xfrm>
          <a:off x="21323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64" name="楕円 463"/>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162560</xdr:rowOff>
    </xdr:from>
    <xdr:to>
      <xdr:col>98</xdr:col>
      <xdr:colOff>38100</xdr:colOff>
      <xdr:row>41</xdr:row>
      <xdr:rowOff>92710</xdr:rowOff>
    </xdr:to>
    <xdr:sp macro="" textlink="">
      <xdr:nvSpPr>
        <xdr:cNvPr id="465" name="楕円 464"/>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41910</xdr:rowOff>
    </xdr:to>
    <xdr:cxnSp macro="">
      <xdr:nvCxnSpPr>
        <xdr:cNvPr id="466" name="直線コネクタ 465"/>
        <xdr:cNvCxnSpPr/>
      </xdr:nvCxnSpPr>
      <xdr:spPr>
        <a:xfrm>
          <a:off x="18656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67"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68"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69"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0"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71"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472" name="n_3mainValue【認定こども園・幼稚園・保育所】&#10;一人当たり面積"/>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83837</xdr:rowOff>
    </xdr:from>
    <xdr:ext cx="469744" cy="259045"/>
    <xdr:sp macro="" textlink="">
      <xdr:nvSpPr>
        <xdr:cNvPr id="473" name="n_4mainValue【認定こども園・幼稚園・保育所】&#10;一人当たり面積"/>
        <xdr:cNvSpPr txBox="1"/>
      </xdr:nvSpPr>
      <xdr:spPr>
        <a:xfrm>
          <a:off x="18421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4" name="テキスト ボックス 4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6" name="テキスト ボックス 4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6" name="テキスト ボックス 4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8" name="テキスト ボックス 4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0" name="直線コネクタ 499"/>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1"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02" name="直線コネクタ 501"/>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03"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04" name="直線コネクタ 503"/>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05"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06" name="フローチャート: 判断 505"/>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7" name="フローチャート: 判断 506"/>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8" name="フローチャート: 判断 507"/>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09" name="フローチャート: 判断 508"/>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0" name="フローチャート: 判断 509"/>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16" name="楕円 515"/>
        <xdr:cNvSpPr/>
      </xdr:nvSpPr>
      <xdr:spPr>
        <a:xfrm>
          <a:off x="16268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105608</xdr:rowOff>
    </xdr:from>
    <xdr:ext cx="405111" cy="259045"/>
    <xdr:sp macro="" textlink="">
      <xdr:nvSpPr>
        <xdr:cNvPr id="517" name="【学校施設】&#10;有形固定資産減価償却率該当値テキスト"/>
        <xdr:cNvSpPr txBox="1"/>
      </xdr:nvSpPr>
      <xdr:spPr>
        <a:xfrm>
          <a:off x="1635760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18" name="楕円 517"/>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60</xdr:row>
      <xdr:rowOff>6531</xdr:rowOff>
    </xdr:to>
    <xdr:cxnSp macro="">
      <xdr:nvCxnSpPr>
        <xdr:cNvPr id="519" name="直線コネクタ 518"/>
        <xdr:cNvCxnSpPr/>
      </xdr:nvCxnSpPr>
      <xdr:spPr>
        <a:xfrm>
          <a:off x="15481300" y="1022495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112485</xdr:rowOff>
    </xdr:from>
    <xdr:to>
      <xdr:col>72</xdr:col>
      <xdr:colOff>38100</xdr:colOff>
      <xdr:row>59</xdr:row>
      <xdr:rowOff>42635</xdr:rowOff>
    </xdr:to>
    <xdr:sp macro="" textlink="">
      <xdr:nvSpPr>
        <xdr:cNvPr id="520" name="楕円 519"/>
        <xdr:cNvSpPr/>
      </xdr:nvSpPr>
      <xdr:spPr>
        <a:xfrm>
          <a:off x="13652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87993</xdr:rowOff>
    </xdr:from>
    <xdr:to>
      <xdr:col>67</xdr:col>
      <xdr:colOff>101600</xdr:colOff>
      <xdr:row>58</xdr:row>
      <xdr:rowOff>18143</xdr:rowOff>
    </xdr:to>
    <xdr:sp macro="" textlink="">
      <xdr:nvSpPr>
        <xdr:cNvPr id="521" name="楕円 520"/>
        <xdr:cNvSpPr/>
      </xdr:nvSpPr>
      <xdr:spPr>
        <a:xfrm>
          <a:off x="12763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138793</xdr:rowOff>
    </xdr:from>
    <xdr:to>
      <xdr:col>71</xdr:col>
      <xdr:colOff>177800</xdr:colOff>
      <xdr:row>58</xdr:row>
      <xdr:rowOff>163285</xdr:rowOff>
    </xdr:to>
    <xdr:cxnSp macro="">
      <xdr:nvCxnSpPr>
        <xdr:cNvPr id="522" name="直線コネクタ 521"/>
        <xdr:cNvCxnSpPr/>
      </xdr:nvCxnSpPr>
      <xdr:spPr>
        <a:xfrm>
          <a:off x="12814300" y="99114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23"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24"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25"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26"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27" name="n_1mainValue【学校施設】&#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59162</xdr:rowOff>
    </xdr:from>
    <xdr:ext cx="405111" cy="259045"/>
    <xdr:sp macro="" textlink="">
      <xdr:nvSpPr>
        <xdr:cNvPr id="528" name="n_3mainValue【学校施設】&#10;有形固定資産減価償却率"/>
        <xdr:cNvSpPr txBox="1"/>
      </xdr:nvSpPr>
      <xdr:spPr>
        <a:xfrm>
          <a:off x="13500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34670</xdr:rowOff>
    </xdr:from>
    <xdr:ext cx="405111" cy="259045"/>
    <xdr:sp macro="" textlink="">
      <xdr:nvSpPr>
        <xdr:cNvPr id="529" name="n_4mainValue【学校施設】&#10;有形固定資産減価償却率"/>
        <xdr:cNvSpPr txBox="1"/>
      </xdr:nvSpPr>
      <xdr:spPr>
        <a:xfrm>
          <a:off x="12611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0" name="テキスト ボックス 5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1" name="直線コネクタ 5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2" name="テキスト ボックス 5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3" name="直線コネクタ 5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4" name="テキスト ボックス 5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5" name="直線コネクタ 5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6" name="テキスト ボックス 5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7" name="直線コネクタ 5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8" name="テキスト ボックス 5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52" name="直線コネクタ 551"/>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53"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54" name="直線コネクタ 553"/>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55"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56" name="直線コネクタ 555"/>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57"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58" name="フローチャート: 判断 557"/>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59" name="フローチャート: 判断 558"/>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0" name="フローチャート: 判断 559"/>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61" name="フローチャート: 判断 560"/>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62" name="フローチャート: 判断 561"/>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112878</xdr:rowOff>
    </xdr:from>
    <xdr:to>
      <xdr:col>116</xdr:col>
      <xdr:colOff>114300</xdr:colOff>
      <xdr:row>63</xdr:row>
      <xdr:rowOff>43028</xdr:rowOff>
    </xdr:to>
    <xdr:sp macro="" textlink="">
      <xdr:nvSpPr>
        <xdr:cNvPr id="568" name="楕円 567"/>
        <xdr:cNvSpPr/>
      </xdr:nvSpPr>
      <xdr:spPr>
        <a:xfrm>
          <a:off x="221107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27805</xdr:rowOff>
    </xdr:from>
    <xdr:ext cx="469744" cy="259045"/>
    <xdr:sp macro="" textlink="">
      <xdr:nvSpPr>
        <xdr:cNvPr id="569" name="【学校施設】&#10;一人当たり面積該当値テキスト"/>
        <xdr:cNvSpPr txBox="1"/>
      </xdr:nvSpPr>
      <xdr:spPr>
        <a:xfrm>
          <a:off x="22199600" y="1065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102819</xdr:rowOff>
    </xdr:from>
    <xdr:to>
      <xdr:col>112</xdr:col>
      <xdr:colOff>38100</xdr:colOff>
      <xdr:row>63</xdr:row>
      <xdr:rowOff>32969</xdr:rowOff>
    </xdr:to>
    <xdr:sp macro="" textlink="">
      <xdr:nvSpPr>
        <xdr:cNvPr id="570" name="楕円 569"/>
        <xdr:cNvSpPr/>
      </xdr:nvSpPr>
      <xdr:spPr>
        <a:xfrm>
          <a:off x="212725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153619</xdr:rowOff>
    </xdr:from>
    <xdr:to>
      <xdr:col>116</xdr:col>
      <xdr:colOff>63500</xdr:colOff>
      <xdr:row>62</xdr:row>
      <xdr:rowOff>163678</xdr:rowOff>
    </xdr:to>
    <xdr:cxnSp macro="">
      <xdr:nvCxnSpPr>
        <xdr:cNvPr id="571" name="直線コネクタ 570"/>
        <xdr:cNvCxnSpPr/>
      </xdr:nvCxnSpPr>
      <xdr:spPr>
        <a:xfrm>
          <a:off x="21323300" y="10783519"/>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115621</xdr:rowOff>
    </xdr:from>
    <xdr:to>
      <xdr:col>102</xdr:col>
      <xdr:colOff>165100</xdr:colOff>
      <xdr:row>63</xdr:row>
      <xdr:rowOff>45771</xdr:rowOff>
    </xdr:to>
    <xdr:sp macro="" textlink="">
      <xdr:nvSpPr>
        <xdr:cNvPr id="572" name="楕円 571"/>
        <xdr:cNvSpPr/>
      </xdr:nvSpPr>
      <xdr:spPr>
        <a:xfrm>
          <a:off x="19494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128422</xdr:rowOff>
    </xdr:from>
    <xdr:to>
      <xdr:col>98</xdr:col>
      <xdr:colOff>38100</xdr:colOff>
      <xdr:row>63</xdr:row>
      <xdr:rowOff>58572</xdr:rowOff>
    </xdr:to>
    <xdr:sp macro="" textlink="">
      <xdr:nvSpPr>
        <xdr:cNvPr id="573" name="楕円 572"/>
        <xdr:cNvSpPr/>
      </xdr:nvSpPr>
      <xdr:spPr>
        <a:xfrm>
          <a:off x="18605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166421</xdr:rowOff>
    </xdr:from>
    <xdr:to>
      <xdr:col>102</xdr:col>
      <xdr:colOff>114300</xdr:colOff>
      <xdr:row>63</xdr:row>
      <xdr:rowOff>7772</xdr:rowOff>
    </xdr:to>
    <xdr:cxnSp macro="">
      <xdr:nvCxnSpPr>
        <xdr:cNvPr id="574" name="直線コネクタ 573"/>
        <xdr:cNvCxnSpPr/>
      </xdr:nvCxnSpPr>
      <xdr:spPr>
        <a:xfrm flipV="1">
          <a:off x="18656300" y="1079632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7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7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7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7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24096</xdr:rowOff>
    </xdr:from>
    <xdr:ext cx="469744" cy="259045"/>
    <xdr:sp macro="" textlink="">
      <xdr:nvSpPr>
        <xdr:cNvPr id="579" name="n_1mainValue【学校施設】&#10;一人当たり面積"/>
        <xdr:cNvSpPr txBox="1"/>
      </xdr:nvSpPr>
      <xdr:spPr>
        <a:xfrm>
          <a:off x="21075727" y="1082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36898</xdr:rowOff>
    </xdr:from>
    <xdr:ext cx="469744" cy="259045"/>
    <xdr:sp macro="" textlink="">
      <xdr:nvSpPr>
        <xdr:cNvPr id="580" name="n_3mainValue【学校施設】&#10;一人当たり面積"/>
        <xdr:cNvSpPr txBox="1"/>
      </xdr:nvSpPr>
      <xdr:spPr>
        <a:xfrm>
          <a:off x="19310427" y="1083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49699</xdr:rowOff>
    </xdr:from>
    <xdr:ext cx="469744" cy="259045"/>
    <xdr:sp macro="" textlink="">
      <xdr:nvSpPr>
        <xdr:cNvPr id="581" name="n_4mainValue【学校施設】&#10;一人当たり面積"/>
        <xdr:cNvSpPr txBox="1"/>
      </xdr:nvSpPr>
      <xdr:spPr>
        <a:xfrm>
          <a:off x="184214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2" name="テキスト ボックス 5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3" name="直線コネクタ 5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4" name="テキスト ボックス 59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5" name="直線コネクタ 5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6" name="テキスト ボックス 5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7" name="直線コネクタ 5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8" name="テキスト ボックス 5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9" name="直線コネクタ 5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0" name="テキスト ボックス 5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1" name="直線コネクタ 6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2" name="テキスト ボックス 6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4" name="テキスト ボックス 60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06" name="直線コネクタ 60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8" name="直線コネクタ 60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0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10" name="直線コネクタ 60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1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12" name="フローチャート: 判断 61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13" name="フローチャート: 判断 61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14" name="フローチャート: 判断 61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15" name="フローチャート: 判断 61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16" name="フローチャート: 判断 61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7" name="テキスト ボックス 6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8" name="テキスト ボックス 6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9" name="テキスト ボックス 6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0" name="テキスト ボックス 6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1" name="テキスト ボックス 6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22" name="楕円 621"/>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623" name="【児童館】&#10;有形固定資産減価償却率該当値テキスト"/>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57786</xdr:rowOff>
    </xdr:from>
    <xdr:to>
      <xdr:col>81</xdr:col>
      <xdr:colOff>101600</xdr:colOff>
      <xdr:row>82</xdr:row>
      <xdr:rowOff>159386</xdr:rowOff>
    </xdr:to>
    <xdr:sp macro="" textlink="">
      <xdr:nvSpPr>
        <xdr:cNvPr id="624" name="楕円 623"/>
        <xdr:cNvSpPr/>
      </xdr:nvSpPr>
      <xdr:spPr>
        <a:xfrm>
          <a:off x="15430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108586</xdr:rowOff>
    </xdr:from>
    <xdr:to>
      <xdr:col>85</xdr:col>
      <xdr:colOff>127000</xdr:colOff>
      <xdr:row>82</xdr:row>
      <xdr:rowOff>152400</xdr:rowOff>
    </xdr:to>
    <xdr:cxnSp macro="">
      <xdr:nvCxnSpPr>
        <xdr:cNvPr id="625" name="直線コネクタ 624"/>
        <xdr:cNvCxnSpPr/>
      </xdr:nvCxnSpPr>
      <xdr:spPr>
        <a:xfrm>
          <a:off x="15481300" y="141674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26" name="楕円 625"/>
        <xdr:cNvSpPr/>
      </xdr:nvSpPr>
      <xdr:spPr>
        <a:xfrm>
          <a:off x="13652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27" name="楕円 626"/>
        <xdr:cNvSpPr/>
      </xdr:nvSpPr>
      <xdr:spPr>
        <a:xfrm>
          <a:off x="1276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57150</xdr:rowOff>
    </xdr:from>
    <xdr:to>
      <xdr:col>71</xdr:col>
      <xdr:colOff>177800</xdr:colOff>
      <xdr:row>82</xdr:row>
      <xdr:rowOff>24764</xdr:rowOff>
    </xdr:to>
    <xdr:cxnSp macro="">
      <xdr:nvCxnSpPr>
        <xdr:cNvPr id="628" name="直線コネクタ 627"/>
        <xdr:cNvCxnSpPr/>
      </xdr:nvCxnSpPr>
      <xdr:spPr>
        <a:xfrm>
          <a:off x="12814300" y="1394460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29"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30"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31"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32"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150513</xdr:rowOff>
    </xdr:from>
    <xdr:ext cx="405111" cy="259045"/>
    <xdr:sp macro="" textlink="">
      <xdr:nvSpPr>
        <xdr:cNvPr id="633" name="n_1mainValue【児童館】&#10;有形固定資産減価償却率"/>
        <xdr:cNvSpPr txBox="1"/>
      </xdr:nvSpPr>
      <xdr:spPr>
        <a:xfrm>
          <a:off x="15266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34" name="n_3main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35" name="n_4mainValue【児童館】&#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9" name="直線コネクタ 658"/>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60"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61" name="直線コネクタ 660"/>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62"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63" name="直線コネクタ 662"/>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64"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5" name="フローチャート: 判断 664"/>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66" name="フローチャート: 判断 66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67" name="フローチャート: 判断 666"/>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68" name="フローチャート: 判断 66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69" name="フローチャート: 判断 668"/>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75" name="楕円 674"/>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76"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77" name="楕円 676"/>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78" name="直線コネクタ 677"/>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79" name="楕円 678"/>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680" name="楕円 679"/>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681" name="直線コネクタ 680"/>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8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83"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84"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85"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86"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87"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688"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1" name="テキスト ボックス 70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9" name="テキスト ボックス 7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1" name="テキスト ボックス 71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13" name="直線コネクタ 712"/>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14"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15" name="直線コネクタ 714"/>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16"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17" name="直線コネクタ 716"/>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18"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19" name="フローチャート: 判断 718"/>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20" name="フローチャート: 判断 719"/>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21" name="フローチャート: 判断 720"/>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22" name="フローチャート: 判断 721"/>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23" name="フローチャート: 判断 722"/>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122555</xdr:rowOff>
    </xdr:from>
    <xdr:to>
      <xdr:col>85</xdr:col>
      <xdr:colOff>177800</xdr:colOff>
      <xdr:row>104</xdr:row>
      <xdr:rowOff>52705</xdr:rowOff>
    </xdr:to>
    <xdr:sp macro="" textlink="">
      <xdr:nvSpPr>
        <xdr:cNvPr id="729" name="楕円 728"/>
        <xdr:cNvSpPr/>
      </xdr:nvSpPr>
      <xdr:spPr>
        <a:xfrm>
          <a:off x="16268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145432</xdr:rowOff>
    </xdr:from>
    <xdr:ext cx="405111" cy="259045"/>
    <xdr:sp macro="" textlink="">
      <xdr:nvSpPr>
        <xdr:cNvPr id="730" name="【公民館】&#10;有形固定資産減価償却率該当値テキスト"/>
        <xdr:cNvSpPr txBox="1"/>
      </xdr:nvSpPr>
      <xdr:spPr>
        <a:xfrm>
          <a:off x="16357600"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31" name="楕円 730"/>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1905</xdr:rowOff>
    </xdr:to>
    <xdr:cxnSp macro="">
      <xdr:nvCxnSpPr>
        <xdr:cNvPr id="732" name="直線コネクタ 731"/>
        <xdr:cNvCxnSpPr/>
      </xdr:nvCxnSpPr>
      <xdr:spPr>
        <a:xfrm>
          <a:off x="15481300" y="177927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636</xdr:rowOff>
    </xdr:from>
    <xdr:to>
      <xdr:col>72</xdr:col>
      <xdr:colOff>38100</xdr:colOff>
      <xdr:row>103</xdr:row>
      <xdr:rowOff>102236</xdr:rowOff>
    </xdr:to>
    <xdr:sp macro="" textlink="">
      <xdr:nvSpPr>
        <xdr:cNvPr id="733" name="楕円 732"/>
        <xdr:cNvSpPr/>
      </xdr:nvSpPr>
      <xdr:spPr>
        <a:xfrm>
          <a:off x="13652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164464</xdr:rowOff>
    </xdr:from>
    <xdr:to>
      <xdr:col>67</xdr:col>
      <xdr:colOff>101600</xdr:colOff>
      <xdr:row>102</xdr:row>
      <xdr:rowOff>94614</xdr:rowOff>
    </xdr:to>
    <xdr:sp macro="" textlink="">
      <xdr:nvSpPr>
        <xdr:cNvPr id="734" name="楕円 733"/>
        <xdr:cNvSpPr/>
      </xdr:nvSpPr>
      <xdr:spPr>
        <a:xfrm>
          <a:off x="12763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43814</xdr:rowOff>
    </xdr:from>
    <xdr:to>
      <xdr:col>71</xdr:col>
      <xdr:colOff>177800</xdr:colOff>
      <xdr:row>103</xdr:row>
      <xdr:rowOff>51436</xdr:rowOff>
    </xdr:to>
    <xdr:cxnSp macro="">
      <xdr:nvCxnSpPr>
        <xdr:cNvPr id="735" name="直線コネクタ 734"/>
        <xdr:cNvCxnSpPr/>
      </xdr:nvCxnSpPr>
      <xdr:spPr>
        <a:xfrm>
          <a:off x="12814300" y="17531714"/>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36"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37"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38"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739"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740" name="n_1main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118763</xdr:rowOff>
    </xdr:from>
    <xdr:ext cx="405111" cy="259045"/>
    <xdr:sp macro="" textlink="">
      <xdr:nvSpPr>
        <xdr:cNvPr id="741" name="n_3mainValue【公民館】&#10;有形固定資産減価償却率"/>
        <xdr:cNvSpPr txBox="1"/>
      </xdr:nvSpPr>
      <xdr:spPr>
        <a:xfrm>
          <a:off x="13500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111141</xdr:rowOff>
    </xdr:from>
    <xdr:ext cx="405111" cy="259045"/>
    <xdr:sp macro="" textlink="">
      <xdr:nvSpPr>
        <xdr:cNvPr id="742" name="n_4mainValue【公民館】&#10;有形固定資産減価償却率"/>
        <xdr:cNvSpPr txBox="1"/>
      </xdr:nvSpPr>
      <xdr:spPr>
        <a:xfrm>
          <a:off x="12611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66" name="直線コネクタ 765"/>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67"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68" name="直線コネクタ 76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69"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70" name="直線コネクタ 769"/>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71"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72" name="フローチャート: 判断 77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73" name="フローチャート: 判断 77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74" name="フローチャート: 判断 773"/>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75" name="フローチャート: 判断 77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76" name="フローチャート: 判断 775"/>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82550</xdr:rowOff>
    </xdr:from>
    <xdr:to>
      <xdr:col>116</xdr:col>
      <xdr:colOff>114300</xdr:colOff>
      <xdr:row>103</xdr:row>
      <xdr:rowOff>12700</xdr:rowOff>
    </xdr:to>
    <xdr:sp macro="" textlink="">
      <xdr:nvSpPr>
        <xdr:cNvPr id="782" name="楕円 781"/>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105427</xdr:rowOff>
    </xdr:from>
    <xdr:ext cx="469744" cy="259045"/>
    <xdr:sp macro="" textlink="">
      <xdr:nvSpPr>
        <xdr:cNvPr id="783" name="【公民館】&#10;一人当たり面積該当値テキスト"/>
        <xdr:cNvSpPr txBox="1"/>
      </xdr:nvSpPr>
      <xdr:spPr>
        <a:xfrm>
          <a:off x="221996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82550</xdr:rowOff>
    </xdr:from>
    <xdr:to>
      <xdr:col>112</xdr:col>
      <xdr:colOff>38100</xdr:colOff>
      <xdr:row>103</xdr:row>
      <xdr:rowOff>12700</xdr:rowOff>
    </xdr:to>
    <xdr:sp macro="" textlink="">
      <xdr:nvSpPr>
        <xdr:cNvPr id="784" name="楕円 783"/>
        <xdr:cNvSpPr/>
      </xdr:nvSpPr>
      <xdr:spPr>
        <a:xfrm>
          <a:off x="2127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133350</xdr:rowOff>
    </xdr:from>
    <xdr:to>
      <xdr:col>116</xdr:col>
      <xdr:colOff>63500</xdr:colOff>
      <xdr:row>102</xdr:row>
      <xdr:rowOff>133350</xdr:rowOff>
    </xdr:to>
    <xdr:cxnSp macro="">
      <xdr:nvCxnSpPr>
        <xdr:cNvPr id="785" name="直線コネクタ 784"/>
        <xdr:cNvCxnSpPr/>
      </xdr:nvCxnSpPr>
      <xdr:spPr>
        <a:xfrm>
          <a:off x="21323300" y="1762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33020</xdr:rowOff>
    </xdr:from>
    <xdr:to>
      <xdr:col>102</xdr:col>
      <xdr:colOff>165100</xdr:colOff>
      <xdr:row>102</xdr:row>
      <xdr:rowOff>134620</xdr:rowOff>
    </xdr:to>
    <xdr:sp macro="" textlink="">
      <xdr:nvSpPr>
        <xdr:cNvPr id="786" name="楕円 785"/>
        <xdr:cNvSpPr/>
      </xdr:nvSpPr>
      <xdr:spPr>
        <a:xfrm>
          <a:off x="19494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74930</xdr:rowOff>
    </xdr:from>
    <xdr:to>
      <xdr:col>98</xdr:col>
      <xdr:colOff>38100</xdr:colOff>
      <xdr:row>103</xdr:row>
      <xdr:rowOff>5080</xdr:rowOff>
    </xdr:to>
    <xdr:sp macro="" textlink="">
      <xdr:nvSpPr>
        <xdr:cNvPr id="787" name="楕円 786"/>
        <xdr:cNvSpPr/>
      </xdr:nvSpPr>
      <xdr:spPr>
        <a:xfrm>
          <a:off x="18605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83820</xdr:rowOff>
    </xdr:from>
    <xdr:to>
      <xdr:col>102</xdr:col>
      <xdr:colOff>114300</xdr:colOff>
      <xdr:row>102</xdr:row>
      <xdr:rowOff>125730</xdr:rowOff>
    </xdr:to>
    <xdr:cxnSp macro="">
      <xdr:nvCxnSpPr>
        <xdr:cNvPr id="788" name="直線コネクタ 787"/>
        <xdr:cNvCxnSpPr/>
      </xdr:nvCxnSpPr>
      <xdr:spPr>
        <a:xfrm flipV="1">
          <a:off x="18656300" y="17571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89"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90"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91"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792"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29227</xdr:rowOff>
    </xdr:from>
    <xdr:ext cx="469744" cy="259045"/>
    <xdr:sp macro="" textlink="">
      <xdr:nvSpPr>
        <xdr:cNvPr id="793" name="n_1mainValue【公民館】&#10;一人当たり面積"/>
        <xdr:cNvSpPr txBox="1"/>
      </xdr:nvSpPr>
      <xdr:spPr>
        <a:xfrm>
          <a:off x="210757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151147</xdr:rowOff>
    </xdr:from>
    <xdr:ext cx="469744" cy="259045"/>
    <xdr:sp macro="" textlink="">
      <xdr:nvSpPr>
        <xdr:cNvPr id="794" name="n_3mainValue【公民館】&#10;一人当たり面積"/>
        <xdr:cNvSpPr txBox="1"/>
      </xdr:nvSpPr>
      <xdr:spPr>
        <a:xfrm>
          <a:off x="19310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21607</xdr:rowOff>
    </xdr:from>
    <xdr:ext cx="469744" cy="259045"/>
    <xdr:sp macro="" textlink="">
      <xdr:nvSpPr>
        <xdr:cNvPr id="795" name="n_4mainValue【公民館】&#10;一人当たり面積"/>
        <xdr:cNvSpPr txBox="1"/>
      </xdr:nvSpPr>
      <xdr:spPr>
        <a:xfrm>
          <a:off x="18421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について、有形固定資産減価償却率は類似団体平均を上回っています。今後の入園者数等を考慮し、施設の長寿命化や集約を検討していきます。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年度にめぐみ保育園大規模改修工事が完了したことで、有形固定資産減価償却率が大きく減少しました。一人当たり面積は、多くの類型で類似団体平均を下回っていますが、人口減少社会を見据え、安易に施設を増やすのではなく、既存の施設を適切に活用していきます。公民館（地区センター）については、１地区に１つという充実した施設配置により類似団体平均を上回っています。</a:t>
          </a:r>
          <a:endParaRPr lang="ja-JP" altLang="ja-JP" sz="1400">
            <a:effectLst/>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102,327
94,233
87.57
35,320,176
33,543,088
1,630,650
19,272,195
22,148,591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4" name="楕円 73"/>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77305</xdr:rowOff>
    </xdr:from>
    <xdr:ext cx="405111" cy="259045"/>
    <xdr:sp macro="" textlink="">
      <xdr:nvSpPr>
        <xdr:cNvPr id="75" name="【図書館】&#10;有形固定資産減価償却率該当値テキスト"/>
        <xdr:cNvSpPr txBox="1"/>
      </xdr:nvSpPr>
      <xdr:spPr>
        <a:xfrm>
          <a:off x="4673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149678</xdr:rowOff>
    </xdr:to>
    <xdr:cxnSp macro="">
      <xdr:nvCxnSpPr>
        <xdr:cNvPr id="77" name="直線コネクタ 76"/>
        <xdr:cNvCxnSpPr/>
      </xdr:nvCxnSpPr>
      <xdr:spPr>
        <a:xfrm>
          <a:off x="3797300" y="664518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23767</xdr:rowOff>
    </xdr:from>
    <xdr:to>
      <xdr:col>10</xdr:col>
      <xdr:colOff>165100</xdr:colOff>
      <xdr:row>38</xdr:row>
      <xdr:rowOff>125367</xdr:rowOff>
    </xdr:to>
    <xdr:sp macro="" textlink="">
      <xdr:nvSpPr>
        <xdr:cNvPr id="78" name="楕円 77"/>
        <xdr:cNvSpPr/>
      </xdr:nvSpPr>
      <xdr:spPr>
        <a:xfrm>
          <a:off x="1968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126637</xdr:rowOff>
    </xdr:from>
    <xdr:to>
      <xdr:col>6</xdr:col>
      <xdr:colOff>38100</xdr:colOff>
      <xdr:row>37</xdr:row>
      <xdr:rowOff>56787</xdr:rowOff>
    </xdr:to>
    <xdr:sp macro="" textlink="">
      <xdr:nvSpPr>
        <xdr:cNvPr id="79" name="楕円 78"/>
        <xdr:cNvSpPr/>
      </xdr:nvSpPr>
      <xdr:spPr>
        <a:xfrm>
          <a:off x="1079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5987</xdr:rowOff>
    </xdr:from>
    <xdr:to>
      <xdr:col>10</xdr:col>
      <xdr:colOff>114300</xdr:colOff>
      <xdr:row>38</xdr:row>
      <xdr:rowOff>74567</xdr:rowOff>
    </xdr:to>
    <xdr:cxnSp macro="">
      <xdr:nvCxnSpPr>
        <xdr:cNvPr id="80" name="直線コネクタ 79"/>
        <xdr:cNvCxnSpPr/>
      </xdr:nvCxnSpPr>
      <xdr:spPr>
        <a:xfrm>
          <a:off x="1130300" y="6349637"/>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1"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2"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3"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4"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561</xdr:rowOff>
    </xdr:from>
    <xdr:ext cx="405111" cy="259045"/>
    <xdr:sp macro="" textlink="">
      <xdr:nvSpPr>
        <xdr:cNvPr id="85" name="n_1mainValue【図書館】&#10;有形固定資産減価償却率"/>
        <xdr:cNvSpPr txBox="1"/>
      </xdr:nvSpPr>
      <xdr:spPr>
        <a:xfrm>
          <a:off x="3582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6" name="n_3main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47914</xdr:rowOff>
    </xdr:from>
    <xdr:ext cx="405111" cy="259045"/>
    <xdr:sp macro="" textlink="">
      <xdr:nvSpPr>
        <xdr:cNvPr id="87" name="n_4mainValue【図書館】&#10;有形固定資産減価償却率"/>
        <xdr:cNvSpPr txBox="1"/>
      </xdr:nvSpPr>
      <xdr:spPr>
        <a:xfrm>
          <a:off x="927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1" name="直線コネクタ 110"/>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3" name="直線コネクタ 11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4"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5" name="直線コネクタ 114"/>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6"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7" name="フローチャート: 判断 116"/>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8" name="フローチャート: 判断 11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9" name="フローチャート: 判断 118"/>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0" name="フローチャート: 判断 119"/>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1" name="フローチャート: 判断 120"/>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7" name="楕円 126"/>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8"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9" name="楕円 128"/>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30" name="直線コネクタ 129"/>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1" name="楕円 130"/>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88900</xdr:rowOff>
    </xdr:from>
    <xdr:to>
      <xdr:col>36</xdr:col>
      <xdr:colOff>165100</xdr:colOff>
      <xdr:row>41</xdr:row>
      <xdr:rowOff>19050</xdr:rowOff>
    </xdr:to>
    <xdr:sp macro="" textlink="">
      <xdr:nvSpPr>
        <xdr:cNvPr id="132" name="楕円 131"/>
        <xdr:cNvSpPr/>
      </xdr:nvSpPr>
      <xdr:spPr>
        <a:xfrm>
          <a:off x="692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139700</xdr:rowOff>
    </xdr:from>
    <xdr:to>
      <xdr:col>41</xdr:col>
      <xdr:colOff>50800</xdr:colOff>
      <xdr:row>40</xdr:row>
      <xdr:rowOff>139700</xdr:rowOff>
    </xdr:to>
    <xdr:cxnSp macro="">
      <xdr:nvCxnSpPr>
        <xdr:cNvPr id="133" name="直線コネクタ 132"/>
        <xdr:cNvCxnSpPr/>
      </xdr:nvCxnSpPr>
      <xdr:spPr>
        <a:xfrm>
          <a:off x="6972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5"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6"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7"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8"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39" name="n_3mainValue【図書館】&#10;一人当たり面積"/>
        <xdr:cNvSpPr txBox="1"/>
      </xdr:nvSpPr>
      <xdr:spPr>
        <a:xfrm>
          <a:off x="7626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10177</xdr:rowOff>
    </xdr:from>
    <xdr:ext cx="469744" cy="259045"/>
    <xdr:sp macro="" textlink="">
      <xdr:nvSpPr>
        <xdr:cNvPr id="140" name="n_4mainValue【図書館】&#10;一人当たり面積"/>
        <xdr:cNvSpPr txBox="1"/>
      </xdr:nvSpPr>
      <xdr:spPr>
        <a:xfrm>
          <a:off x="6737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6" name="直線コネクタ 165"/>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7"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8" name="直線コネクタ 167"/>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69"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0" name="直線コネクタ 169"/>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1"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3" name="フローチャート: 判断 172"/>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4" name="フローチャート: 判断 173"/>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5" name="フローチャート: 判断 174"/>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6" name="フローチャート: 判断 175"/>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2" name="楕円 181"/>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3101</xdr:rowOff>
    </xdr:from>
    <xdr:ext cx="405111" cy="259045"/>
    <xdr:sp macro="" textlink="">
      <xdr:nvSpPr>
        <xdr:cNvPr id="183" name="【体育館・プール】&#10;有形固定資産減価償却率該当値テキスト"/>
        <xdr:cNvSpPr txBox="1"/>
      </xdr:nvSpPr>
      <xdr:spPr>
        <a:xfrm>
          <a:off x="4673600" y="1029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84" name="楕円 183"/>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31024</xdr:rowOff>
    </xdr:to>
    <xdr:cxnSp macro="">
      <xdr:nvCxnSpPr>
        <xdr:cNvPr id="185" name="直線コネクタ 184"/>
        <xdr:cNvCxnSpPr/>
      </xdr:nvCxnSpPr>
      <xdr:spPr>
        <a:xfrm>
          <a:off x="3797300" y="104568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21046</xdr:rowOff>
    </xdr:from>
    <xdr:to>
      <xdr:col>10</xdr:col>
      <xdr:colOff>165100</xdr:colOff>
      <xdr:row>61</xdr:row>
      <xdr:rowOff>122646</xdr:rowOff>
    </xdr:to>
    <xdr:sp macro="" textlink="">
      <xdr:nvSpPr>
        <xdr:cNvPr id="186" name="楕円 185"/>
        <xdr:cNvSpPr/>
      </xdr:nvSpPr>
      <xdr:spPr>
        <a:xfrm>
          <a:off x="1968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7" name="楕円 186"/>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61</xdr:row>
      <xdr:rowOff>71846</xdr:rowOff>
    </xdr:to>
    <xdr:cxnSp macro="">
      <xdr:nvCxnSpPr>
        <xdr:cNvPr id="188" name="直線コネクタ 187"/>
        <xdr:cNvCxnSpPr/>
      </xdr:nvCxnSpPr>
      <xdr:spPr>
        <a:xfrm>
          <a:off x="1130300" y="10388237"/>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89"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0"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1"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92"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65694</xdr:rowOff>
    </xdr:from>
    <xdr:ext cx="405111" cy="259045"/>
    <xdr:sp macro="" textlink="">
      <xdr:nvSpPr>
        <xdr:cNvPr id="193" name="n_1mainValue【体育館・プー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113773</xdr:rowOff>
    </xdr:from>
    <xdr:ext cx="405111" cy="259045"/>
    <xdr:sp macro="" textlink="">
      <xdr:nvSpPr>
        <xdr:cNvPr id="194" name="n_3mainValue【体育館・プール】&#10;有形固定資産減価償却率"/>
        <xdr:cNvSpPr txBox="1"/>
      </xdr:nvSpPr>
      <xdr:spPr>
        <a:xfrm>
          <a:off x="1816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195" name="n_4mainValue【体育館・プー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19" name="直線コネクタ 218"/>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0"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1" name="直線コネクタ 220"/>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2"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3" name="直線コネクタ 222"/>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4"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5" name="フローチャート: 判断 224"/>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6" name="フローチャート: 判断 225"/>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27" name="フローチャート: 判断 226"/>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28" name="フローチャート: 判断 227"/>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29" name="フローチャート: 判断 228"/>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73025</xdr:rowOff>
    </xdr:from>
    <xdr:to>
      <xdr:col>55</xdr:col>
      <xdr:colOff>50800</xdr:colOff>
      <xdr:row>64</xdr:row>
      <xdr:rowOff>3175</xdr:rowOff>
    </xdr:to>
    <xdr:sp macro="" textlink="">
      <xdr:nvSpPr>
        <xdr:cNvPr id="235" name="楕円 234"/>
        <xdr:cNvSpPr/>
      </xdr:nvSpPr>
      <xdr:spPr>
        <a:xfrm>
          <a:off x="104267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159402</xdr:rowOff>
    </xdr:from>
    <xdr:ext cx="469744" cy="259045"/>
    <xdr:sp macro="" textlink="">
      <xdr:nvSpPr>
        <xdr:cNvPr id="236" name="【体育館・プール】&#10;一人当たり面積該当値テキスト"/>
        <xdr:cNvSpPr txBox="1"/>
      </xdr:nvSpPr>
      <xdr:spPr>
        <a:xfrm>
          <a:off x="10515600" y="107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73025</xdr:rowOff>
    </xdr:from>
    <xdr:to>
      <xdr:col>50</xdr:col>
      <xdr:colOff>165100</xdr:colOff>
      <xdr:row>64</xdr:row>
      <xdr:rowOff>3175</xdr:rowOff>
    </xdr:to>
    <xdr:sp macro="" textlink="">
      <xdr:nvSpPr>
        <xdr:cNvPr id="237" name="楕円 236"/>
        <xdr:cNvSpPr/>
      </xdr:nvSpPr>
      <xdr:spPr>
        <a:xfrm>
          <a:off x="9588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123825</xdr:rowOff>
    </xdr:from>
    <xdr:to>
      <xdr:col>55</xdr:col>
      <xdr:colOff>0</xdr:colOff>
      <xdr:row>63</xdr:row>
      <xdr:rowOff>123825</xdr:rowOff>
    </xdr:to>
    <xdr:cxnSp macro="">
      <xdr:nvCxnSpPr>
        <xdr:cNvPr id="238" name="直線コネクタ 237"/>
        <xdr:cNvCxnSpPr/>
      </xdr:nvCxnSpPr>
      <xdr:spPr>
        <a:xfrm>
          <a:off x="9639300" y="10925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78740</xdr:rowOff>
    </xdr:from>
    <xdr:to>
      <xdr:col>41</xdr:col>
      <xdr:colOff>101600</xdr:colOff>
      <xdr:row>64</xdr:row>
      <xdr:rowOff>8890</xdr:rowOff>
    </xdr:to>
    <xdr:sp macro="" textlink="">
      <xdr:nvSpPr>
        <xdr:cNvPr id="239" name="楕円 238"/>
        <xdr:cNvSpPr/>
      </xdr:nvSpPr>
      <xdr:spPr>
        <a:xfrm>
          <a:off x="7810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78740</xdr:rowOff>
    </xdr:from>
    <xdr:to>
      <xdr:col>36</xdr:col>
      <xdr:colOff>165100</xdr:colOff>
      <xdr:row>64</xdr:row>
      <xdr:rowOff>8890</xdr:rowOff>
    </xdr:to>
    <xdr:sp macro="" textlink="">
      <xdr:nvSpPr>
        <xdr:cNvPr id="240" name="楕円 239"/>
        <xdr:cNvSpPr/>
      </xdr:nvSpPr>
      <xdr:spPr>
        <a:xfrm>
          <a:off x="6921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129540</xdr:rowOff>
    </xdr:from>
    <xdr:to>
      <xdr:col>41</xdr:col>
      <xdr:colOff>50800</xdr:colOff>
      <xdr:row>63</xdr:row>
      <xdr:rowOff>129540</xdr:rowOff>
    </xdr:to>
    <xdr:cxnSp macro="">
      <xdr:nvCxnSpPr>
        <xdr:cNvPr id="241" name="直線コネクタ 240"/>
        <xdr:cNvCxnSpPr/>
      </xdr:nvCxnSpPr>
      <xdr:spPr>
        <a:xfrm>
          <a:off x="6972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2"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3"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4"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5"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165752</xdr:rowOff>
    </xdr:from>
    <xdr:ext cx="469744" cy="259045"/>
    <xdr:sp macro="" textlink="">
      <xdr:nvSpPr>
        <xdr:cNvPr id="246" name="n_1mainValue【体育館・プール】&#10;一人当たり面積"/>
        <xdr:cNvSpPr txBox="1"/>
      </xdr:nvSpPr>
      <xdr:spPr>
        <a:xfrm>
          <a:off x="93917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xdr:rowOff>
    </xdr:from>
    <xdr:ext cx="469744" cy="259045"/>
    <xdr:sp macro="" textlink="">
      <xdr:nvSpPr>
        <xdr:cNvPr id="247" name="n_3mainValue【体育館・プール】&#10;一人当たり面積"/>
        <xdr:cNvSpPr txBox="1"/>
      </xdr:nvSpPr>
      <xdr:spPr>
        <a:xfrm>
          <a:off x="7626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xdr:rowOff>
    </xdr:from>
    <xdr:ext cx="469744" cy="259045"/>
    <xdr:sp macro="" textlink="">
      <xdr:nvSpPr>
        <xdr:cNvPr id="248" name="n_4mainValue【体育館・プール】&#10;一人当たり面積"/>
        <xdr:cNvSpPr txBox="1"/>
      </xdr:nvSpPr>
      <xdr:spPr>
        <a:xfrm>
          <a:off x="6737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3" name="直線コネクタ 272"/>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4"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5" name="直線コネクタ 274"/>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76"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77" name="直線コネクタ 276"/>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78"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79" name="フローチャート: 判断 278"/>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0" name="フローチャート: 判断 27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1" name="フローチャート: 判断 280"/>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2" name="フローチャート: 判断 281"/>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3" name="フローチャート: 判断 282"/>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133986</xdr:rowOff>
    </xdr:from>
    <xdr:to>
      <xdr:col>24</xdr:col>
      <xdr:colOff>114300</xdr:colOff>
      <xdr:row>83</xdr:row>
      <xdr:rowOff>64136</xdr:rowOff>
    </xdr:to>
    <xdr:sp macro="" textlink="">
      <xdr:nvSpPr>
        <xdr:cNvPr id="289" name="楕円 288"/>
        <xdr:cNvSpPr/>
      </xdr:nvSpPr>
      <xdr:spPr>
        <a:xfrm>
          <a:off x="4584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112413</xdr:rowOff>
    </xdr:from>
    <xdr:ext cx="405111" cy="259045"/>
    <xdr:sp macro="" textlink="">
      <xdr:nvSpPr>
        <xdr:cNvPr id="290" name="【福祉施設】&#10;有形固定資産減価償却率該当値テキスト"/>
        <xdr:cNvSpPr txBox="1"/>
      </xdr:nvSpPr>
      <xdr:spPr>
        <a:xfrm>
          <a:off x="4673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91" name="楕円 290"/>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13336</xdr:rowOff>
    </xdr:to>
    <xdr:cxnSp macro="">
      <xdr:nvCxnSpPr>
        <xdr:cNvPr id="292" name="直線コネクタ 291"/>
        <xdr:cNvCxnSpPr/>
      </xdr:nvCxnSpPr>
      <xdr:spPr>
        <a:xfrm>
          <a:off x="3797300" y="141998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3" name="楕円 292"/>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4" name="楕円 293"/>
        <xdr:cNvSpPr/>
      </xdr:nvSpPr>
      <xdr:spPr>
        <a:xfrm>
          <a:off x="1079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62864</xdr:rowOff>
    </xdr:from>
    <xdr:to>
      <xdr:col>10</xdr:col>
      <xdr:colOff>114300</xdr:colOff>
      <xdr:row>82</xdr:row>
      <xdr:rowOff>38100</xdr:rowOff>
    </xdr:to>
    <xdr:cxnSp macro="">
      <xdr:nvCxnSpPr>
        <xdr:cNvPr id="295" name="直線コネクタ 294"/>
        <xdr:cNvCxnSpPr/>
      </xdr:nvCxnSpPr>
      <xdr:spPr>
        <a:xfrm>
          <a:off x="1130300" y="13950314"/>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96"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97"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98"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99"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00" name="n_1main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01" name="n_3mainValue【福祉施設】&#10;有形固定資産減価償却率"/>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302" name="n_4mainValue【福祉施設】&#10;有形固定資産減価償却率"/>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28" name="直線コネクタ 32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0" name="直線コネクタ 32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2" name="直線コネクタ 33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4" name="フローチャート: 判断 33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35" name="フローチャート: 判断 33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36" name="フローチャート: 判断 33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37" name="フローチャート: 判断 33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38" name="フローチャート: 判断 33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44" name="楕円 343"/>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170197</xdr:rowOff>
    </xdr:from>
    <xdr:ext cx="469744" cy="259045"/>
    <xdr:sp macro="" textlink="">
      <xdr:nvSpPr>
        <xdr:cNvPr id="345" name="【福祉施設】&#10;一人当たり面積該当値テキスト"/>
        <xdr:cNvSpPr txBox="1"/>
      </xdr:nvSpPr>
      <xdr:spPr>
        <a:xfrm>
          <a:off x="10515600"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46" name="楕円 345"/>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47" name="直線コネクタ 346"/>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82006</xdr:rowOff>
    </xdr:from>
    <xdr:to>
      <xdr:col>41</xdr:col>
      <xdr:colOff>101600</xdr:colOff>
      <xdr:row>85</xdr:row>
      <xdr:rowOff>12156</xdr:rowOff>
    </xdr:to>
    <xdr:sp macro="" textlink="">
      <xdr:nvSpPr>
        <xdr:cNvPr id="348" name="楕円 347"/>
        <xdr:cNvSpPr/>
      </xdr:nvSpPr>
      <xdr:spPr>
        <a:xfrm>
          <a:off x="7810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49" name="楕円 348"/>
        <xdr:cNvSpPr/>
      </xdr:nvSpPr>
      <xdr:spPr>
        <a:xfrm>
          <a:off x="6921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132806</xdr:rowOff>
    </xdr:from>
    <xdr:to>
      <xdr:col>41</xdr:col>
      <xdr:colOff>50800</xdr:colOff>
      <xdr:row>84</xdr:row>
      <xdr:rowOff>132806</xdr:rowOff>
    </xdr:to>
    <xdr:cxnSp macro="">
      <xdr:nvCxnSpPr>
        <xdr:cNvPr id="350" name="直線コネクタ 349"/>
        <xdr:cNvCxnSpPr/>
      </xdr:nvCxnSpPr>
      <xdr:spPr>
        <a:xfrm>
          <a:off x="6972300" y="1453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1"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2"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3"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54"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93997</xdr:rowOff>
    </xdr:from>
    <xdr:ext cx="469744" cy="259045"/>
    <xdr:sp macro="" textlink="">
      <xdr:nvSpPr>
        <xdr:cNvPr id="355" name="n_1mainValue【福祉施設】&#10;一人当たり面積"/>
        <xdr:cNvSpPr txBox="1"/>
      </xdr:nvSpPr>
      <xdr:spPr>
        <a:xfrm>
          <a:off x="9391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56" name="n_3main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57" name="n_4main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9" name="直線コネクタ 36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0" name="テキスト ボックス 36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1" name="直線コネクタ 37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2" name="テキスト ボックス 37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3" name="直線コネクタ 37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4" name="テキスト ボックス 37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5" name="直線コネクタ 37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6" name="テキスト ボックス 37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7" name="直線コネクタ 37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8" name="テキスト ボックス 37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9" name="直線コネクタ 37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0" name="テキスト ボックス 37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3" name="直線コネクタ 382"/>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84"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85" name="直線コネクタ 384"/>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86"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87" name="直線コネクタ 386"/>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8"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9" name="フローチャート: 判断 388"/>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0" name="フローチャート: 判断 389"/>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1" name="フローチャート: 判断 39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2" name="フローチャート: 判断 391"/>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3" name="フローチャート: 判断 392"/>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51526</xdr:rowOff>
    </xdr:from>
    <xdr:to>
      <xdr:col>24</xdr:col>
      <xdr:colOff>114300</xdr:colOff>
      <xdr:row>103</xdr:row>
      <xdr:rowOff>153126</xdr:rowOff>
    </xdr:to>
    <xdr:sp macro="" textlink="">
      <xdr:nvSpPr>
        <xdr:cNvPr id="399" name="楕円 398"/>
        <xdr:cNvSpPr/>
      </xdr:nvSpPr>
      <xdr:spPr>
        <a:xfrm>
          <a:off x="4584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74403</xdr:rowOff>
    </xdr:from>
    <xdr:ext cx="405111" cy="259045"/>
    <xdr:sp macro="" textlink="">
      <xdr:nvSpPr>
        <xdr:cNvPr id="400" name="【市民会館】&#10;有形固定資産減価償却率該当値テキスト"/>
        <xdr:cNvSpPr txBox="1"/>
      </xdr:nvSpPr>
      <xdr:spPr>
        <a:xfrm>
          <a:off x="4673600" y="175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10705</xdr:rowOff>
    </xdr:from>
    <xdr:to>
      <xdr:col>20</xdr:col>
      <xdr:colOff>38100</xdr:colOff>
      <xdr:row>103</xdr:row>
      <xdr:rowOff>112305</xdr:rowOff>
    </xdr:to>
    <xdr:sp macro="" textlink="">
      <xdr:nvSpPr>
        <xdr:cNvPr id="401" name="楕円 400"/>
        <xdr:cNvSpPr/>
      </xdr:nvSpPr>
      <xdr:spPr>
        <a:xfrm>
          <a:off x="3746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61505</xdr:rowOff>
    </xdr:from>
    <xdr:to>
      <xdr:col>24</xdr:col>
      <xdr:colOff>63500</xdr:colOff>
      <xdr:row>103</xdr:row>
      <xdr:rowOff>102326</xdr:rowOff>
    </xdr:to>
    <xdr:cxnSp macro="">
      <xdr:nvCxnSpPr>
        <xdr:cNvPr id="402" name="直線コネクタ 401"/>
        <xdr:cNvCxnSpPr/>
      </xdr:nvCxnSpPr>
      <xdr:spPr>
        <a:xfrm>
          <a:off x="3797300" y="17720855"/>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98879</xdr:rowOff>
    </xdr:from>
    <xdr:to>
      <xdr:col>10</xdr:col>
      <xdr:colOff>165100</xdr:colOff>
      <xdr:row>103</xdr:row>
      <xdr:rowOff>29029</xdr:rowOff>
    </xdr:to>
    <xdr:sp macro="" textlink="">
      <xdr:nvSpPr>
        <xdr:cNvPr id="403" name="楕円 402"/>
        <xdr:cNvSpPr/>
      </xdr:nvSpPr>
      <xdr:spPr>
        <a:xfrm>
          <a:off x="1968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25400</xdr:rowOff>
    </xdr:from>
    <xdr:to>
      <xdr:col>6</xdr:col>
      <xdr:colOff>38100</xdr:colOff>
      <xdr:row>102</xdr:row>
      <xdr:rowOff>127000</xdr:rowOff>
    </xdr:to>
    <xdr:sp macro="" textlink="">
      <xdr:nvSpPr>
        <xdr:cNvPr id="404" name="楕円 403"/>
        <xdr:cNvSpPr/>
      </xdr:nvSpPr>
      <xdr:spPr>
        <a:xfrm>
          <a:off x="1079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76200</xdr:rowOff>
    </xdr:from>
    <xdr:to>
      <xdr:col>10</xdr:col>
      <xdr:colOff>114300</xdr:colOff>
      <xdr:row>102</xdr:row>
      <xdr:rowOff>149679</xdr:rowOff>
    </xdr:to>
    <xdr:cxnSp macro="">
      <xdr:nvCxnSpPr>
        <xdr:cNvPr id="405" name="直線コネクタ 404"/>
        <xdr:cNvCxnSpPr/>
      </xdr:nvCxnSpPr>
      <xdr:spPr>
        <a:xfrm>
          <a:off x="1130300" y="1756410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06"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07"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08"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09"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128832</xdr:rowOff>
    </xdr:from>
    <xdr:ext cx="405111" cy="259045"/>
    <xdr:sp macro="" textlink="">
      <xdr:nvSpPr>
        <xdr:cNvPr id="410" name="n_1mainValue【市民会館】&#10;有形固定資産減価償却率"/>
        <xdr:cNvSpPr txBox="1"/>
      </xdr:nvSpPr>
      <xdr:spPr>
        <a:xfrm>
          <a:off x="3582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45556</xdr:rowOff>
    </xdr:from>
    <xdr:ext cx="405111" cy="259045"/>
    <xdr:sp macro="" textlink="">
      <xdr:nvSpPr>
        <xdr:cNvPr id="411" name="n_3mainValue【市民会館】&#10;有形固定資産減価償却率"/>
        <xdr:cNvSpPr txBox="1"/>
      </xdr:nvSpPr>
      <xdr:spPr>
        <a:xfrm>
          <a:off x="1816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143527</xdr:rowOff>
    </xdr:from>
    <xdr:ext cx="405111" cy="259045"/>
    <xdr:sp macro="" textlink="">
      <xdr:nvSpPr>
        <xdr:cNvPr id="412" name="n_4mainValue【市民会館】&#10;有形固定資産減価償却率"/>
        <xdr:cNvSpPr txBox="1"/>
      </xdr:nvSpPr>
      <xdr:spPr>
        <a:xfrm>
          <a:off x="927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3" name="直線コネクタ 42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4" name="テキスト ボックス 42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5" name="直線コネクタ 42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6" name="テキスト ボックス 42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7" name="直線コネクタ 42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8" name="テキスト ボックス 42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9" name="直線コネクタ 42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0" name="テキスト ボックス 42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1" name="直線コネクタ 43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2" name="テキスト ボックス 43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3" name="直線コネクタ 43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4" name="テキスト ボックス 43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38" name="直線コネクタ 437"/>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0" name="直線コネクタ 43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1"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2" name="直線コネクタ 441"/>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43"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44" name="フローチャート: 判断 443"/>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45" name="フローチャート: 判断 44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46" name="フローチャート: 判断 445"/>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47" name="フローチャート: 判断 446"/>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48" name="フローチャート: 判断 447"/>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54" name="楕円 453"/>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105427</xdr:rowOff>
    </xdr:from>
    <xdr:ext cx="469744" cy="259045"/>
    <xdr:sp macro="" textlink="">
      <xdr:nvSpPr>
        <xdr:cNvPr id="455" name="【市民会館】&#10;一人当たり面積該当値テキスト"/>
        <xdr:cNvSpPr txBox="1"/>
      </xdr:nvSpPr>
      <xdr:spPr>
        <a:xfrm>
          <a:off x="10515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56" name="楕円 455"/>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457" name="直線コネクタ 456"/>
        <xdr:cNvCxnSpPr/>
      </xdr:nvCxnSpPr>
      <xdr:spPr>
        <a:xfrm>
          <a:off x="9639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79284</xdr:rowOff>
    </xdr:from>
    <xdr:to>
      <xdr:col>41</xdr:col>
      <xdr:colOff>101600</xdr:colOff>
      <xdr:row>106</xdr:row>
      <xdr:rowOff>9434</xdr:rowOff>
    </xdr:to>
    <xdr:sp macro="" textlink="">
      <xdr:nvSpPr>
        <xdr:cNvPr id="458" name="楕円 457"/>
        <xdr:cNvSpPr/>
      </xdr:nvSpPr>
      <xdr:spPr>
        <a:xfrm>
          <a:off x="781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76019</xdr:rowOff>
    </xdr:from>
    <xdr:to>
      <xdr:col>36</xdr:col>
      <xdr:colOff>165100</xdr:colOff>
      <xdr:row>106</xdr:row>
      <xdr:rowOff>6169</xdr:rowOff>
    </xdr:to>
    <xdr:sp macro="" textlink="">
      <xdr:nvSpPr>
        <xdr:cNvPr id="459" name="楕円 458"/>
        <xdr:cNvSpPr/>
      </xdr:nvSpPr>
      <xdr:spPr>
        <a:xfrm>
          <a:off x="692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126819</xdr:rowOff>
    </xdr:from>
    <xdr:to>
      <xdr:col>41</xdr:col>
      <xdr:colOff>50800</xdr:colOff>
      <xdr:row>105</xdr:row>
      <xdr:rowOff>130084</xdr:rowOff>
    </xdr:to>
    <xdr:cxnSp macro="">
      <xdr:nvCxnSpPr>
        <xdr:cNvPr id="460" name="直線コネクタ 459"/>
        <xdr:cNvCxnSpPr/>
      </xdr:nvCxnSpPr>
      <xdr:spPr>
        <a:xfrm>
          <a:off x="6972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1"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62"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63"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64"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65"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25961</xdr:rowOff>
    </xdr:from>
    <xdr:ext cx="469744" cy="259045"/>
    <xdr:sp macro="" textlink="">
      <xdr:nvSpPr>
        <xdr:cNvPr id="466" name="n_3mainValue【市民会館】&#10;一人当たり面積"/>
        <xdr:cNvSpPr txBox="1"/>
      </xdr:nvSpPr>
      <xdr:spPr>
        <a:xfrm>
          <a:off x="7626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22696</xdr:rowOff>
    </xdr:from>
    <xdr:ext cx="469744" cy="259045"/>
    <xdr:sp macro="" textlink="">
      <xdr:nvSpPr>
        <xdr:cNvPr id="467" name="n_4mainValue【市民会館】&#10;一人当たり面積"/>
        <xdr:cNvSpPr txBox="1"/>
      </xdr:nvSpPr>
      <xdr:spPr>
        <a:xfrm>
          <a:off x="6737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93" name="直線コネクタ 492"/>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94"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95" name="直線コネクタ 494"/>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7" name="直線コネクタ 49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98"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99" name="フローチャート: 判断 498"/>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0" name="フローチャート: 判断 499"/>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1" name="フローチャート: 判断 500"/>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02" name="フローチャート: 判断 501"/>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03" name="フローチャート: 判断 502"/>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509" name="楕円 508"/>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510" name="【一般廃棄物処理施設】&#10;有形固定資産減価償却率該当値テキスト"/>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154396</xdr:rowOff>
    </xdr:from>
    <xdr:to>
      <xdr:col>81</xdr:col>
      <xdr:colOff>101600</xdr:colOff>
      <xdr:row>37</xdr:row>
      <xdr:rowOff>84546</xdr:rowOff>
    </xdr:to>
    <xdr:sp macro="" textlink="">
      <xdr:nvSpPr>
        <xdr:cNvPr id="511" name="楕円 510"/>
        <xdr:cNvSpPr/>
      </xdr:nvSpPr>
      <xdr:spPr>
        <a:xfrm>
          <a:off x="15430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33746</xdr:rowOff>
    </xdr:to>
    <xdr:cxnSp macro="">
      <xdr:nvCxnSpPr>
        <xdr:cNvPr id="512" name="直線コネクタ 511"/>
        <xdr:cNvCxnSpPr/>
      </xdr:nvCxnSpPr>
      <xdr:spPr>
        <a:xfrm flipV="1">
          <a:off x="15481300" y="63741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13" name="楕円 512"/>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82204</xdr:rowOff>
    </xdr:from>
    <xdr:ext cx="405111" cy="259045"/>
    <xdr:sp macro="" textlink="">
      <xdr:nvSpPr>
        <xdr:cNvPr id="514"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15"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16"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17"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101073</xdr:rowOff>
    </xdr:from>
    <xdr:ext cx="405111" cy="259045"/>
    <xdr:sp macro="" textlink="">
      <xdr:nvSpPr>
        <xdr:cNvPr id="518" name="n_1mainValue【一般廃棄物処理施設】&#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19" name="n_3mainValue【一般廃棄物処理施設】&#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3" name="テキスト ボックス 53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1" name="テキスト ボックス 54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43" name="直線コネクタ 542"/>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44"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45" name="直線コネクタ 544"/>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46"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47" name="直線コネクタ 546"/>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48"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49" name="フローチャート: 判断 548"/>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50" name="フローチャート: 判断 549"/>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51" name="フローチャート: 判断 550"/>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52" name="フローチャート: 判断 551"/>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53" name="フローチャート: 判断 552"/>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91705</xdr:rowOff>
    </xdr:from>
    <xdr:to>
      <xdr:col>116</xdr:col>
      <xdr:colOff>114300</xdr:colOff>
      <xdr:row>42</xdr:row>
      <xdr:rowOff>21855</xdr:rowOff>
    </xdr:to>
    <xdr:sp macro="" textlink="">
      <xdr:nvSpPr>
        <xdr:cNvPr id="559" name="楕円 558"/>
        <xdr:cNvSpPr/>
      </xdr:nvSpPr>
      <xdr:spPr>
        <a:xfrm>
          <a:off x="22110700" y="71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6632</xdr:rowOff>
    </xdr:from>
    <xdr:ext cx="534377" cy="259045"/>
    <xdr:sp macro="" textlink="">
      <xdr:nvSpPr>
        <xdr:cNvPr id="560" name="【一般廃棄物処理施設】&#10;一人当たり有形固定資産（償却資産）額該当値テキスト"/>
        <xdr:cNvSpPr txBox="1"/>
      </xdr:nvSpPr>
      <xdr:spPr>
        <a:xfrm>
          <a:off x="22199600" y="70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89734</xdr:rowOff>
    </xdr:from>
    <xdr:to>
      <xdr:col>112</xdr:col>
      <xdr:colOff>38100</xdr:colOff>
      <xdr:row>42</xdr:row>
      <xdr:rowOff>19884</xdr:rowOff>
    </xdr:to>
    <xdr:sp macro="" textlink="">
      <xdr:nvSpPr>
        <xdr:cNvPr id="561" name="楕円 560"/>
        <xdr:cNvSpPr/>
      </xdr:nvSpPr>
      <xdr:spPr>
        <a:xfrm>
          <a:off x="21272500" y="71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140534</xdr:rowOff>
    </xdr:from>
    <xdr:to>
      <xdr:col>116</xdr:col>
      <xdr:colOff>63500</xdr:colOff>
      <xdr:row>41</xdr:row>
      <xdr:rowOff>142505</xdr:rowOff>
    </xdr:to>
    <xdr:cxnSp macro="">
      <xdr:nvCxnSpPr>
        <xdr:cNvPr id="562" name="直線コネクタ 561"/>
        <xdr:cNvCxnSpPr/>
      </xdr:nvCxnSpPr>
      <xdr:spPr>
        <a:xfrm>
          <a:off x="21323300" y="7169984"/>
          <a:ext cx="8382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110112</xdr:rowOff>
    </xdr:from>
    <xdr:to>
      <xdr:col>102</xdr:col>
      <xdr:colOff>165100</xdr:colOff>
      <xdr:row>42</xdr:row>
      <xdr:rowOff>40262</xdr:rowOff>
    </xdr:to>
    <xdr:sp macro="" textlink="">
      <xdr:nvSpPr>
        <xdr:cNvPr id="563" name="楕円 562"/>
        <xdr:cNvSpPr/>
      </xdr:nvSpPr>
      <xdr:spPr>
        <a:xfrm>
          <a:off x="19494500" y="71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96902</xdr:rowOff>
    </xdr:from>
    <xdr:ext cx="534377" cy="259045"/>
    <xdr:sp macro="" textlink="">
      <xdr:nvSpPr>
        <xdr:cNvPr id="564"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65"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66"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67"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11011</xdr:rowOff>
    </xdr:from>
    <xdr:ext cx="534377" cy="259045"/>
    <xdr:sp macro="" textlink="">
      <xdr:nvSpPr>
        <xdr:cNvPr id="568" name="n_1mainValue【一般廃棄物処理施設】&#10;一人当たり有形固定資産（償却資産）額"/>
        <xdr:cNvSpPr txBox="1"/>
      </xdr:nvSpPr>
      <xdr:spPr>
        <a:xfrm>
          <a:off x="21043411" y="72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31389</xdr:rowOff>
    </xdr:from>
    <xdr:ext cx="534377" cy="259045"/>
    <xdr:sp macro="" textlink="">
      <xdr:nvSpPr>
        <xdr:cNvPr id="569" name="n_3mainValue【一般廃棄物処理施設】&#10;一人当たり有形固定資産（償却資産）額"/>
        <xdr:cNvSpPr txBox="1"/>
      </xdr:nvSpPr>
      <xdr:spPr>
        <a:xfrm>
          <a:off x="19278111" y="72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7" name="直線コネクタ 5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8" name="テキスト ボックス 59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9" name="直線コネクタ 5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0" name="テキスト ボックス 5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1" name="直線コネクタ 6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2" name="テキスト ボックス 6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3" name="直線コネクタ 6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4" name="テキスト ボックス 6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5" name="直線コネクタ 6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6" name="テキスト ボックス 60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8" name="テキスト ボックス 60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10" name="直線コネクタ 60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1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12" name="直線コネクタ 61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1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14" name="直線コネクタ 61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1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16" name="フローチャート: 判断 61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17" name="フローチャート: 判断 61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18" name="フローチャート: 判断 61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19" name="フローチャート: 判断 61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20" name="フローチャート: 判断 61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128270</xdr:rowOff>
    </xdr:from>
    <xdr:to>
      <xdr:col>85</xdr:col>
      <xdr:colOff>177800</xdr:colOff>
      <xdr:row>81</xdr:row>
      <xdr:rowOff>58420</xdr:rowOff>
    </xdr:to>
    <xdr:sp macro="" textlink="">
      <xdr:nvSpPr>
        <xdr:cNvPr id="626" name="楕円 625"/>
        <xdr:cNvSpPr/>
      </xdr:nvSpPr>
      <xdr:spPr>
        <a:xfrm>
          <a:off x="16268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151147</xdr:rowOff>
    </xdr:from>
    <xdr:ext cx="405111" cy="259045"/>
    <xdr:sp macro="" textlink="">
      <xdr:nvSpPr>
        <xdr:cNvPr id="627" name="【消防施設】&#10;有形固定資産減価償却率該当値テキスト"/>
        <xdr:cNvSpPr txBox="1"/>
      </xdr:nvSpPr>
      <xdr:spPr>
        <a:xfrm>
          <a:off x="16357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628" name="楕円 627"/>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xdr:rowOff>
    </xdr:from>
    <xdr:to>
      <xdr:col>85</xdr:col>
      <xdr:colOff>127000</xdr:colOff>
      <xdr:row>81</xdr:row>
      <xdr:rowOff>51436</xdr:rowOff>
    </xdr:to>
    <xdr:cxnSp macro="">
      <xdr:nvCxnSpPr>
        <xdr:cNvPr id="629" name="直線コネクタ 628"/>
        <xdr:cNvCxnSpPr/>
      </xdr:nvCxnSpPr>
      <xdr:spPr>
        <a:xfrm flipV="1">
          <a:off x="15481300" y="138950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630" name="楕円 629"/>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27305</xdr:rowOff>
    </xdr:from>
    <xdr:to>
      <xdr:col>67</xdr:col>
      <xdr:colOff>101600</xdr:colOff>
      <xdr:row>81</xdr:row>
      <xdr:rowOff>128905</xdr:rowOff>
    </xdr:to>
    <xdr:sp macro="" textlink="">
      <xdr:nvSpPr>
        <xdr:cNvPr id="631" name="楕円 630"/>
        <xdr:cNvSpPr/>
      </xdr:nvSpPr>
      <xdr:spPr>
        <a:xfrm>
          <a:off x="12763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78105</xdr:rowOff>
    </xdr:from>
    <xdr:to>
      <xdr:col>71</xdr:col>
      <xdr:colOff>177800</xdr:colOff>
      <xdr:row>81</xdr:row>
      <xdr:rowOff>129539</xdr:rowOff>
    </xdr:to>
    <xdr:cxnSp macro="">
      <xdr:nvCxnSpPr>
        <xdr:cNvPr id="632" name="直線コネクタ 631"/>
        <xdr:cNvCxnSpPr/>
      </xdr:nvCxnSpPr>
      <xdr:spPr>
        <a:xfrm>
          <a:off x="12814300" y="139655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633"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34"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35"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636"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637" name="n_1mainValue【消防施設】&#10;有形固定資産減価償却率"/>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638" name="n_3mainValue【消防施設】&#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145432</xdr:rowOff>
    </xdr:from>
    <xdr:ext cx="405111" cy="259045"/>
    <xdr:sp macro="" textlink="">
      <xdr:nvSpPr>
        <xdr:cNvPr id="639" name="n_4mainValue【消防施設】&#10;有形固定資産減価償却率"/>
        <xdr:cNvSpPr txBox="1"/>
      </xdr:nvSpPr>
      <xdr:spPr>
        <a:xfrm>
          <a:off x="12611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661" name="直線コネクタ 66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6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63" name="直線コネクタ 66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6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65" name="直線コネクタ 66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66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67" name="フローチャート: 判断 66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68" name="フローチャート: 判断 66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69" name="フローチャート: 判断 66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70" name="フローチャート: 判断 66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671" name="フローチャート: 判断 67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677" name="楕円 676"/>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678" name="【消防施設】&#10;一人当たり面積該当値テキスト"/>
        <xdr:cNvSpPr txBox="1"/>
      </xdr:nvSpPr>
      <xdr:spPr>
        <a:xfrm>
          <a:off x="22199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679" name="楕円 678"/>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8382</xdr:rowOff>
    </xdr:to>
    <xdr:cxnSp macro="">
      <xdr:nvCxnSpPr>
        <xdr:cNvPr id="680" name="直線コネクタ 679"/>
        <xdr:cNvCxnSpPr/>
      </xdr:nvCxnSpPr>
      <xdr:spPr>
        <a:xfrm flipV="1">
          <a:off x="21323300" y="14572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681" name="楕円 680"/>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82" name="楕円 681"/>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166115</xdr:rowOff>
    </xdr:from>
    <xdr:to>
      <xdr:col>102</xdr:col>
      <xdr:colOff>114300</xdr:colOff>
      <xdr:row>85</xdr:row>
      <xdr:rowOff>3811</xdr:rowOff>
    </xdr:to>
    <xdr:cxnSp macro="">
      <xdr:nvCxnSpPr>
        <xdr:cNvPr id="683" name="直線コネクタ 682"/>
        <xdr:cNvCxnSpPr/>
      </xdr:nvCxnSpPr>
      <xdr:spPr>
        <a:xfrm flipV="1">
          <a:off x="18656300" y="14567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84"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8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86"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687"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688"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689" name="n_3mainValue【消防施設】&#10;一人当たり面積"/>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690" name="n_4mainValue【消防施設】&#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2" name="直線コネクタ 7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3" name="テキスト ボックス 7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4" name="直線コネクタ 7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5" name="テキスト ボックス 7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6" name="直線コネクタ 7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7" name="テキスト ボックス 7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8" name="直線コネクタ 7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9" name="テキスト ボックス 7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0" name="直線コネクタ 7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1" name="テキスト ボックス 7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2" name="直線コネクタ 7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3" name="テキスト ボックス 7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16" name="直線コネクタ 715"/>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17"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18" name="直線コネクタ 717"/>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19"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20" name="直線コネクタ 71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721"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22" name="フローチャート: 判断 721"/>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23" name="フローチャート: 判断 722"/>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24" name="フローチャート: 判断 723"/>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25" name="フローチャート: 判断 72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26" name="フローチャート: 判断 725"/>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32" name="楕円 731"/>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733" name="【庁舎】&#10;有形固定資産減価償却率該当値テキスト"/>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20501</xdr:rowOff>
    </xdr:from>
    <xdr:to>
      <xdr:col>81</xdr:col>
      <xdr:colOff>101600</xdr:colOff>
      <xdr:row>103</xdr:row>
      <xdr:rowOff>122101</xdr:rowOff>
    </xdr:to>
    <xdr:sp macro="" textlink="">
      <xdr:nvSpPr>
        <xdr:cNvPr id="734" name="楕円 733"/>
        <xdr:cNvSpPr/>
      </xdr:nvSpPr>
      <xdr:spPr>
        <a:xfrm>
          <a:off x="15430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71301</xdr:rowOff>
    </xdr:from>
    <xdr:to>
      <xdr:col>85</xdr:col>
      <xdr:colOff>127000</xdr:colOff>
      <xdr:row>103</xdr:row>
      <xdr:rowOff>95794</xdr:rowOff>
    </xdr:to>
    <xdr:cxnSp macro="">
      <xdr:nvCxnSpPr>
        <xdr:cNvPr id="735" name="直線コネクタ 734"/>
        <xdr:cNvCxnSpPr/>
      </xdr:nvCxnSpPr>
      <xdr:spPr>
        <a:xfrm>
          <a:off x="15481300" y="177306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30299</xdr:rowOff>
    </xdr:from>
    <xdr:to>
      <xdr:col>72</xdr:col>
      <xdr:colOff>38100</xdr:colOff>
      <xdr:row>103</xdr:row>
      <xdr:rowOff>131899</xdr:rowOff>
    </xdr:to>
    <xdr:sp macro="" textlink="">
      <xdr:nvSpPr>
        <xdr:cNvPr id="736" name="楕円 735"/>
        <xdr:cNvSpPr/>
      </xdr:nvSpPr>
      <xdr:spPr>
        <a:xfrm>
          <a:off x="13652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116839</xdr:rowOff>
    </xdr:from>
    <xdr:to>
      <xdr:col>67</xdr:col>
      <xdr:colOff>101600</xdr:colOff>
      <xdr:row>103</xdr:row>
      <xdr:rowOff>46989</xdr:rowOff>
    </xdr:to>
    <xdr:sp macro="" textlink="">
      <xdr:nvSpPr>
        <xdr:cNvPr id="737" name="楕円 736"/>
        <xdr:cNvSpPr/>
      </xdr:nvSpPr>
      <xdr:spPr>
        <a:xfrm>
          <a:off x="1276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167639</xdr:rowOff>
    </xdr:from>
    <xdr:to>
      <xdr:col>71</xdr:col>
      <xdr:colOff>177800</xdr:colOff>
      <xdr:row>103</xdr:row>
      <xdr:rowOff>81099</xdr:rowOff>
    </xdr:to>
    <xdr:cxnSp macro="">
      <xdr:nvCxnSpPr>
        <xdr:cNvPr id="738" name="直線コネクタ 737"/>
        <xdr:cNvCxnSpPr/>
      </xdr:nvCxnSpPr>
      <xdr:spPr>
        <a:xfrm>
          <a:off x="12814300" y="17655539"/>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739"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40"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41"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742"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138628</xdr:rowOff>
    </xdr:from>
    <xdr:ext cx="405111" cy="259045"/>
    <xdr:sp macro="" textlink="">
      <xdr:nvSpPr>
        <xdr:cNvPr id="743" name="n_1mainValue【庁舎】&#10;有形固定資産減価償却率"/>
        <xdr:cNvSpPr txBox="1"/>
      </xdr:nvSpPr>
      <xdr:spPr>
        <a:xfrm>
          <a:off x="152660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148426</xdr:rowOff>
    </xdr:from>
    <xdr:ext cx="405111" cy="259045"/>
    <xdr:sp macro="" textlink="">
      <xdr:nvSpPr>
        <xdr:cNvPr id="744" name="n_3mainValue【庁舎】&#10;有形固定資産減価償却率"/>
        <xdr:cNvSpPr txBox="1"/>
      </xdr:nvSpPr>
      <xdr:spPr>
        <a:xfrm>
          <a:off x="13500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745" name="n_4mainValue【庁舎】&#10;有形固定資産減価償却率"/>
        <xdr:cNvSpPr txBox="1"/>
      </xdr:nvSpPr>
      <xdr:spPr>
        <a:xfrm>
          <a:off x="12611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6" name="直線コネクタ 75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7" name="テキスト ボックス 75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8" name="直線コネクタ 75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9" name="テキスト ボックス 75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0" name="直線コネクタ 75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1" name="テキスト ボックス 76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2" name="直線コネクタ 76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3" name="テキスト ボックス 76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67" name="直線コネクタ 766"/>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68"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69" name="直線コネクタ 768"/>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70"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71" name="直線コネクタ 77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772"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73" name="フローチャート: 判断 772"/>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74" name="フローチャート: 判断 773"/>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75" name="フローチャート: 判断 774"/>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76" name="フローチャート: 判断 775"/>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777" name="フローチャート: 判断 776"/>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783" name="楕円 782"/>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161562</xdr:rowOff>
    </xdr:from>
    <xdr:ext cx="469744" cy="259045"/>
    <xdr:sp macro="" textlink="">
      <xdr:nvSpPr>
        <xdr:cNvPr id="784" name="【庁舎】&#10;一人当たり面積該当値テキスト"/>
        <xdr:cNvSpPr txBox="1"/>
      </xdr:nvSpPr>
      <xdr:spPr>
        <a:xfrm>
          <a:off x="221996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785" name="楕円 784"/>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62485</xdr:rowOff>
    </xdr:from>
    <xdr:to>
      <xdr:col>116</xdr:col>
      <xdr:colOff>63500</xdr:colOff>
      <xdr:row>106</xdr:row>
      <xdr:rowOff>62485</xdr:rowOff>
    </xdr:to>
    <xdr:cxnSp macro="">
      <xdr:nvCxnSpPr>
        <xdr:cNvPr id="786" name="直線コネクタ 785"/>
        <xdr:cNvCxnSpPr/>
      </xdr:nvCxnSpPr>
      <xdr:spPr>
        <a:xfrm>
          <a:off x="21323300" y="1823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7" name="楕円 786"/>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80263</xdr:rowOff>
    </xdr:from>
    <xdr:to>
      <xdr:col>98</xdr:col>
      <xdr:colOff>38100</xdr:colOff>
      <xdr:row>106</xdr:row>
      <xdr:rowOff>10413</xdr:rowOff>
    </xdr:to>
    <xdr:sp macro="" textlink="">
      <xdr:nvSpPr>
        <xdr:cNvPr id="788" name="楕円 787"/>
        <xdr:cNvSpPr/>
      </xdr:nvSpPr>
      <xdr:spPr>
        <a:xfrm>
          <a:off x="18605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131063</xdr:rowOff>
    </xdr:from>
    <xdr:to>
      <xdr:col>102</xdr:col>
      <xdr:colOff>114300</xdr:colOff>
      <xdr:row>105</xdr:row>
      <xdr:rowOff>133350</xdr:rowOff>
    </xdr:to>
    <xdr:cxnSp macro="">
      <xdr:nvCxnSpPr>
        <xdr:cNvPr id="789" name="直線コネクタ 788"/>
        <xdr:cNvCxnSpPr/>
      </xdr:nvCxnSpPr>
      <xdr:spPr>
        <a:xfrm>
          <a:off x="18656300" y="181333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790"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791"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792"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793"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104412</xdr:rowOff>
    </xdr:from>
    <xdr:ext cx="469744" cy="259045"/>
    <xdr:sp macro="" textlink="">
      <xdr:nvSpPr>
        <xdr:cNvPr id="794" name="n_1mainValue【庁舎】&#10;一人当たり面積"/>
        <xdr:cNvSpPr txBox="1"/>
      </xdr:nvSpPr>
      <xdr:spPr>
        <a:xfrm>
          <a:off x="21075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95" name="n_3mainValue【庁舎】&#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xdr:rowOff>
    </xdr:from>
    <xdr:ext cx="469744" cy="259045"/>
    <xdr:sp macro="" textlink="">
      <xdr:nvSpPr>
        <xdr:cNvPr id="796" name="n_4mainValue【庁舎】&#10;一人当たり面積"/>
        <xdr:cNvSpPr txBox="1"/>
      </xdr:nvSpPr>
      <xdr:spPr>
        <a:xfrm>
          <a:off x="18421427" y="181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において有形固定資産減価償却率が類似団体平均を上回っています。厳しい財政状況の中でも、公共施設マネジメント基本計画</a:t>
          </a:r>
          <a:r>
            <a:rPr kumimoji="1" lang="ja-JP" altLang="en-US" sz="1100">
              <a:solidFill>
                <a:schemeClr val="dk1"/>
              </a:solidFill>
              <a:effectLst/>
              <a:latin typeface="+mn-lt"/>
              <a:ea typeface="+mn-ea"/>
              <a:cs typeface="+mn-cs"/>
            </a:rPr>
            <a:t>や個別施設計画</a:t>
          </a:r>
          <a:r>
            <a:rPr kumimoji="1" lang="ja-JP" altLang="ja-JP" sz="1100">
              <a:solidFill>
                <a:schemeClr val="dk1"/>
              </a:solidFill>
              <a:effectLst/>
              <a:latin typeface="+mn-lt"/>
              <a:ea typeface="+mn-ea"/>
              <a:cs typeface="+mn-cs"/>
            </a:rPr>
            <a:t>に沿って計画的に施設の長寿命化・更新等を行い、その財源については、公共施設整備基金を計画的に積み立てるとともに、公債費を適切に管理していきます。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102,327
94,233
87.57
35,320,176
33,543,088
1,630,650
19,272,195
22,148,591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財政力指数は、住民税や固定資産税等の増加により基準財政収入額が増加したため、前年と比較して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ポイント増加しました。依然として類似団体平均を上回っている状況ではありますが、限られた財源と地域資源を経営的視点で有効活用し、引き続き財政の健全化に努めます。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xdr:cNvCxnSpPr/>
      </xdr:nvCxnSpPr>
      <xdr:spPr>
        <a:xfrm flipV="1">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経常的に収入される一般財源は増加しましたが、それ以上に経常的経費に充てる一般財源が増加したため、経常収支比率が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ました。物件費、扶助費、公債費等の増加をはじめ、経常的経費全体が増加傾向にあります。依然として高止まりの傾向にあるため、今後も経常的経費の抑制を図るとともに、経常一般財源の確保に努めます。</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63</xdr:row>
      <xdr:rowOff>154517</xdr:rowOff>
    </xdr:to>
    <xdr:cxnSp macro="">
      <xdr:nvCxnSpPr>
        <xdr:cNvPr id="132" name="直線コネクタ 131"/>
        <xdr:cNvCxnSpPr/>
      </xdr:nvCxnSpPr>
      <xdr:spPr>
        <a:xfrm>
          <a:off x="4114800" y="109397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63</xdr:row>
      <xdr:rowOff>166581</xdr:rowOff>
    </xdr:to>
    <xdr:cxnSp macro="">
      <xdr:nvCxnSpPr>
        <xdr:cNvPr id="135" name="直線コネクタ 134"/>
        <xdr:cNvCxnSpPr/>
      </xdr:nvCxnSpPr>
      <xdr:spPr>
        <a:xfrm flipV="1">
          <a:off x="3225800" y="1093978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63</xdr:row>
      <xdr:rowOff>166581</xdr:rowOff>
    </xdr:to>
    <xdr:cxnSp macro="">
      <xdr:nvCxnSpPr>
        <xdr:cNvPr id="138" name="直線コネクタ 137"/>
        <xdr:cNvCxnSpPr/>
      </xdr:nvCxnSpPr>
      <xdr:spPr>
        <a:xfrm>
          <a:off x="2336800" y="10750762"/>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120862</xdr:rowOff>
    </xdr:from>
    <xdr:to>
      <xdr:col>11</xdr:col>
      <xdr:colOff>31750</xdr:colOff>
      <xdr:row>62</xdr:row>
      <xdr:rowOff>140970</xdr:rowOff>
    </xdr:to>
    <xdr:cxnSp macro="">
      <xdr:nvCxnSpPr>
        <xdr:cNvPr id="141" name="直線コネクタ 140"/>
        <xdr:cNvCxnSpPr/>
      </xdr:nvCxnSpPr>
      <xdr:spPr>
        <a:xfrm flipV="1">
          <a:off x="1447800" y="107507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2"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3" name="楕円 152"/>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4" name="テキスト ボックス 153"/>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5" name="楕円 154"/>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30708</xdr:rowOff>
    </xdr:from>
    <xdr:ext cx="762000" cy="259045"/>
    <xdr:sp macro="" textlink="">
      <xdr:nvSpPr>
        <xdr:cNvPr id="156" name="テキスト ボックス 155"/>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70062</xdr:rowOff>
    </xdr:from>
    <xdr:to>
      <xdr:col>11</xdr:col>
      <xdr:colOff>82550</xdr:colOff>
      <xdr:row>63</xdr:row>
      <xdr:rowOff>212</xdr:rowOff>
    </xdr:to>
    <xdr:sp macro="" textlink="">
      <xdr:nvSpPr>
        <xdr:cNvPr id="157" name="楕円 156"/>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10389</xdr:rowOff>
    </xdr:from>
    <xdr:ext cx="762000" cy="259045"/>
    <xdr:sp macro="" textlink="">
      <xdr:nvSpPr>
        <xdr:cNvPr id="158" name="テキスト ボックス 157"/>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60" name="テキスト ボックス 159"/>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人件費については、ごみ処理や消防業務を一部事務組合で行っていることや、人口に対する職員数が少ない等の要因により、類似団体平均と比較して低い水準にあります。物件費については、可児御嵩</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隣接流通・工業団地開発事業における測量・設計業務委託料の皆増、可児市舞台芸術国際共同制作公演実施事業委託料の増等により増加しました。全体では、維持補修費の減少もあり、前年から減少しました。引き続き、施設管理や維持管理等の経常的経費の削減に努め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80259</xdr:rowOff>
    </xdr:from>
    <xdr:to>
      <xdr:col>23</xdr:col>
      <xdr:colOff>133350</xdr:colOff>
      <xdr:row>80</xdr:row>
      <xdr:rowOff>80683</xdr:rowOff>
    </xdr:to>
    <xdr:cxnSp macro="">
      <xdr:nvCxnSpPr>
        <xdr:cNvPr id="193" name="直線コネクタ 192"/>
        <xdr:cNvCxnSpPr/>
      </xdr:nvCxnSpPr>
      <xdr:spPr>
        <a:xfrm flipV="1">
          <a:off x="4114800" y="13796259"/>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75800</xdr:rowOff>
    </xdr:from>
    <xdr:to>
      <xdr:col>19</xdr:col>
      <xdr:colOff>133350</xdr:colOff>
      <xdr:row>80</xdr:row>
      <xdr:rowOff>80683</xdr:rowOff>
    </xdr:to>
    <xdr:cxnSp macro="">
      <xdr:nvCxnSpPr>
        <xdr:cNvPr id="196" name="直線コネクタ 195"/>
        <xdr:cNvCxnSpPr/>
      </xdr:nvCxnSpPr>
      <xdr:spPr>
        <a:xfrm>
          <a:off x="3225800" y="13791800"/>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53339</xdr:rowOff>
    </xdr:from>
    <xdr:to>
      <xdr:col>15</xdr:col>
      <xdr:colOff>82550</xdr:colOff>
      <xdr:row>80</xdr:row>
      <xdr:rowOff>75800</xdr:rowOff>
    </xdr:to>
    <xdr:cxnSp macro="">
      <xdr:nvCxnSpPr>
        <xdr:cNvPr id="199" name="直線コネクタ 198"/>
        <xdr:cNvCxnSpPr/>
      </xdr:nvCxnSpPr>
      <xdr:spPr>
        <a:xfrm>
          <a:off x="2336800" y="13769339"/>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38235</xdr:rowOff>
    </xdr:from>
    <xdr:to>
      <xdr:col>11</xdr:col>
      <xdr:colOff>31750</xdr:colOff>
      <xdr:row>80</xdr:row>
      <xdr:rowOff>53339</xdr:rowOff>
    </xdr:to>
    <xdr:cxnSp macro="">
      <xdr:nvCxnSpPr>
        <xdr:cNvPr id="202" name="直線コネクタ 201"/>
        <xdr:cNvCxnSpPr/>
      </xdr:nvCxnSpPr>
      <xdr:spPr>
        <a:xfrm>
          <a:off x="1447800" y="13754235"/>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29459</xdr:rowOff>
    </xdr:from>
    <xdr:to>
      <xdr:col>23</xdr:col>
      <xdr:colOff>184150</xdr:colOff>
      <xdr:row>80</xdr:row>
      <xdr:rowOff>131059</xdr:rowOff>
    </xdr:to>
    <xdr:sp macro="" textlink="">
      <xdr:nvSpPr>
        <xdr:cNvPr id="212" name="楕円 211"/>
        <xdr:cNvSpPr/>
      </xdr:nvSpPr>
      <xdr:spPr>
        <a:xfrm>
          <a:off x="4902200" y="137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122186</xdr:rowOff>
    </xdr:from>
    <xdr:ext cx="762000" cy="259045"/>
    <xdr:sp macro="" textlink="">
      <xdr:nvSpPr>
        <xdr:cNvPr id="213" name="人件費・物件費等の状況該当値テキスト"/>
        <xdr:cNvSpPr txBox="1"/>
      </xdr:nvSpPr>
      <xdr:spPr>
        <a:xfrm>
          <a:off x="5041900" y="1366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29883</xdr:rowOff>
    </xdr:from>
    <xdr:to>
      <xdr:col>19</xdr:col>
      <xdr:colOff>184150</xdr:colOff>
      <xdr:row>80</xdr:row>
      <xdr:rowOff>131483</xdr:rowOff>
    </xdr:to>
    <xdr:sp macro="" textlink="">
      <xdr:nvSpPr>
        <xdr:cNvPr id="214" name="楕円 213"/>
        <xdr:cNvSpPr/>
      </xdr:nvSpPr>
      <xdr:spPr>
        <a:xfrm>
          <a:off x="4064000" y="137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141660</xdr:rowOff>
    </xdr:from>
    <xdr:ext cx="736600" cy="259045"/>
    <xdr:sp macro="" textlink="">
      <xdr:nvSpPr>
        <xdr:cNvPr id="215" name="テキスト ボックス 214"/>
        <xdr:cNvSpPr txBox="1"/>
      </xdr:nvSpPr>
      <xdr:spPr>
        <a:xfrm>
          <a:off x="3733800" y="13514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25000</xdr:rowOff>
    </xdr:from>
    <xdr:to>
      <xdr:col>15</xdr:col>
      <xdr:colOff>133350</xdr:colOff>
      <xdr:row>80</xdr:row>
      <xdr:rowOff>126600</xdr:rowOff>
    </xdr:to>
    <xdr:sp macro="" textlink="">
      <xdr:nvSpPr>
        <xdr:cNvPr id="216" name="楕円 215"/>
        <xdr:cNvSpPr/>
      </xdr:nvSpPr>
      <xdr:spPr>
        <a:xfrm>
          <a:off x="3175000" y="137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136777</xdr:rowOff>
    </xdr:from>
    <xdr:ext cx="762000" cy="259045"/>
    <xdr:sp macro="" textlink="">
      <xdr:nvSpPr>
        <xdr:cNvPr id="217" name="テキスト ボックス 216"/>
        <xdr:cNvSpPr txBox="1"/>
      </xdr:nvSpPr>
      <xdr:spPr>
        <a:xfrm>
          <a:off x="2844800" y="135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2539</xdr:rowOff>
    </xdr:from>
    <xdr:to>
      <xdr:col>11</xdr:col>
      <xdr:colOff>82550</xdr:colOff>
      <xdr:row>80</xdr:row>
      <xdr:rowOff>104139</xdr:rowOff>
    </xdr:to>
    <xdr:sp macro="" textlink="">
      <xdr:nvSpPr>
        <xdr:cNvPr id="218" name="楕円 217"/>
        <xdr:cNvSpPr/>
      </xdr:nvSpPr>
      <xdr:spPr>
        <a:xfrm>
          <a:off x="22860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114316</xdr:rowOff>
    </xdr:from>
    <xdr:ext cx="762000" cy="259045"/>
    <xdr:sp macro="" textlink="">
      <xdr:nvSpPr>
        <xdr:cNvPr id="219" name="テキスト ボックス 218"/>
        <xdr:cNvSpPr txBox="1"/>
      </xdr:nvSpPr>
      <xdr:spPr>
        <a:xfrm>
          <a:off x="19558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158885</xdr:rowOff>
    </xdr:from>
    <xdr:to>
      <xdr:col>7</xdr:col>
      <xdr:colOff>31750</xdr:colOff>
      <xdr:row>80</xdr:row>
      <xdr:rowOff>89035</xdr:rowOff>
    </xdr:to>
    <xdr:sp macro="" textlink="">
      <xdr:nvSpPr>
        <xdr:cNvPr id="220" name="楕円 219"/>
        <xdr:cNvSpPr/>
      </xdr:nvSpPr>
      <xdr:spPr>
        <a:xfrm>
          <a:off x="1397000" y="13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99212</xdr:rowOff>
    </xdr:from>
    <xdr:ext cx="762000" cy="259045"/>
    <xdr:sp macro="" textlink="">
      <xdr:nvSpPr>
        <xdr:cNvPr id="221" name="テキスト ボックス 220"/>
        <xdr:cNvSpPr txBox="1"/>
      </xdr:nvSpPr>
      <xdr:spPr>
        <a:xfrm>
          <a:off x="1066800" y="1347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類似団体とほぼ同水準を保っています。今後も人事考課制度に基づく能力・業績に応じた昇給・昇格管理を継続して行い、国の水準と均衡を図るよう適正な給与管理に努めます。</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168729</xdr:rowOff>
    </xdr:to>
    <xdr:cxnSp macro="">
      <xdr:nvCxnSpPr>
        <xdr:cNvPr id="257" name="直線コネクタ 256"/>
        <xdr:cNvCxnSpPr/>
      </xdr:nvCxnSpPr>
      <xdr:spPr>
        <a:xfrm>
          <a:off x="16179800" y="145360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84</xdr:row>
      <xdr:rowOff>134257</xdr:rowOff>
    </xdr:to>
    <xdr:cxnSp macro="">
      <xdr:nvCxnSpPr>
        <xdr:cNvPr id="260" name="直線コネクタ 259"/>
        <xdr:cNvCxnSpPr/>
      </xdr:nvCxnSpPr>
      <xdr:spPr>
        <a:xfrm>
          <a:off x="15290800" y="145130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85</xdr:row>
      <xdr:rowOff>43241</xdr:rowOff>
    </xdr:to>
    <xdr:cxnSp macro="">
      <xdr:nvCxnSpPr>
        <xdr:cNvPr id="263" name="直線コネクタ 262"/>
        <xdr:cNvCxnSpPr/>
      </xdr:nvCxnSpPr>
      <xdr:spPr>
        <a:xfrm flipV="1">
          <a:off x="14401800" y="145130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66221</xdr:rowOff>
    </xdr:to>
    <xdr:cxnSp macro="">
      <xdr:nvCxnSpPr>
        <xdr:cNvPr id="266" name="直線コネクタ 265"/>
        <xdr:cNvCxnSpPr/>
      </xdr:nvCxnSpPr>
      <xdr:spPr>
        <a:xfrm flipV="1">
          <a:off x="13512800" y="146164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8" name="楕円 277"/>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9" name="テキスト ボックス 278"/>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0" name="楕円 279"/>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1" name="テキスト ボックス 280"/>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2" name="楕円 281"/>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3" name="テキスト ボックス 282"/>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類似団体、全国平均と比較し、いずれも非常に低い水準を保っています。今後も「可児市定員適正化計画」に基づき、適正な職員の定数管理をしていきます。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25929</xdr:rowOff>
    </xdr:from>
    <xdr:to>
      <xdr:col>81</xdr:col>
      <xdr:colOff>44450</xdr:colOff>
      <xdr:row>59</xdr:row>
      <xdr:rowOff>33972</xdr:rowOff>
    </xdr:to>
    <xdr:cxnSp macro="">
      <xdr:nvCxnSpPr>
        <xdr:cNvPr id="320" name="直線コネクタ 319"/>
        <xdr:cNvCxnSpPr/>
      </xdr:nvCxnSpPr>
      <xdr:spPr>
        <a:xfrm flipV="1">
          <a:off x="16179800" y="1014147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27940</xdr:rowOff>
    </xdr:from>
    <xdr:to>
      <xdr:col>77</xdr:col>
      <xdr:colOff>44450</xdr:colOff>
      <xdr:row>59</xdr:row>
      <xdr:rowOff>33972</xdr:rowOff>
    </xdr:to>
    <xdr:cxnSp macro="">
      <xdr:nvCxnSpPr>
        <xdr:cNvPr id="323" name="直線コネクタ 322"/>
        <xdr:cNvCxnSpPr/>
      </xdr:nvCxnSpPr>
      <xdr:spPr>
        <a:xfrm>
          <a:off x="15290800" y="1014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19896</xdr:rowOff>
    </xdr:from>
    <xdr:to>
      <xdr:col>72</xdr:col>
      <xdr:colOff>203200</xdr:colOff>
      <xdr:row>59</xdr:row>
      <xdr:rowOff>27940</xdr:rowOff>
    </xdr:to>
    <xdr:cxnSp macro="">
      <xdr:nvCxnSpPr>
        <xdr:cNvPr id="326" name="直線コネクタ 325"/>
        <xdr:cNvCxnSpPr/>
      </xdr:nvCxnSpPr>
      <xdr:spPr>
        <a:xfrm>
          <a:off x="14401800" y="101354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11854</xdr:rowOff>
    </xdr:from>
    <xdr:to>
      <xdr:col>68</xdr:col>
      <xdr:colOff>152400</xdr:colOff>
      <xdr:row>59</xdr:row>
      <xdr:rowOff>19896</xdr:rowOff>
    </xdr:to>
    <xdr:cxnSp macro="">
      <xdr:nvCxnSpPr>
        <xdr:cNvPr id="329" name="直線コネクタ 328"/>
        <xdr:cNvCxnSpPr/>
      </xdr:nvCxnSpPr>
      <xdr:spPr>
        <a:xfrm>
          <a:off x="13512800" y="101274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146579</xdr:rowOff>
    </xdr:from>
    <xdr:to>
      <xdr:col>81</xdr:col>
      <xdr:colOff>95250</xdr:colOff>
      <xdr:row>59</xdr:row>
      <xdr:rowOff>76729</xdr:rowOff>
    </xdr:to>
    <xdr:sp macro="" textlink="">
      <xdr:nvSpPr>
        <xdr:cNvPr id="339" name="楕円 338"/>
        <xdr:cNvSpPr/>
      </xdr:nvSpPr>
      <xdr:spPr>
        <a:xfrm>
          <a:off x="16967200" y="10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67856</xdr:rowOff>
    </xdr:from>
    <xdr:ext cx="762000" cy="259045"/>
    <xdr:sp macro="" textlink="">
      <xdr:nvSpPr>
        <xdr:cNvPr id="340" name="定員管理の状況該当値テキスト"/>
        <xdr:cNvSpPr txBox="1"/>
      </xdr:nvSpPr>
      <xdr:spPr>
        <a:xfrm>
          <a:off x="17106900" y="100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154622</xdr:rowOff>
    </xdr:from>
    <xdr:to>
      <xdr:col>77</xdr:col>
      <xdr:colOff>95250</xdr:colOff>
      <xdr:row>59</xdr:row>
      <xdr:rowOff>84772</xdr:rowOff>
    </xdr:to>
    <xdr:sp macro="" textlink="">
      <xdr:nvSpPr>
        <xdr:cNvPr id="341" name="楕円 340"/>
        <xdr:cNvSpPr/>
      </xdr:nvSpPr>
      <xdr:spPr>
        <a:xfrm>
          <a:off x="16129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94949</xdr:rowOff>
    </xdr:from>
    <xdr:ext cx="736600" cy="259045"/>
    <xdr:sp macro="" textlink="">
      <xdr:nvSpPr>
        <xdr:cNvPr id="342" name="テキスト ボックス 341"/>
        <xdr:cNvSpPr txBox="1"/>
      </xdr:nvSpPr>
      <xdr:spPr>
        <a:xfrm>
          <a:off x="15798800" y="986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148590</xdr:rowOff>
    </xdr:from>
    <xdr:to>
      <xdr:col>73</xdr:col>
      <xdr:colOff>44450</xdr:colOff>
      <xdr:row>59</xdr:row>
      <xdr:rowOff>78740</xdr:rowOff>
    </xdr:to>
    <xdr:sp macro="" textlink="">
      <xdr:nvSpPr>
        <xdr:cNvPr id="343" name="楕円 342"/>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88917</xdr:rowOff>
    </xdr:from>
    <xdr:ext cx="762000" cy="259045"/>
    <xdr:sp macro="" textlink="">
      <xdr:nvSpPr>
        <xdr:cNvPr id="344" name="テキスト ボックス 343"/>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140546</xdr:rowOff>
    </xdr:from>
    <xdr:to>
      <xdr:col>68</xdr:col>
      <xdr:colOff>203200</xdr:colOff>
      <xdr:row>59</xdr:row>
      <xdr:rowOff>70696</xdr:rowOff>
    </xdr:to>
    <xdr:sp macro="" textlink="">
      <xdr:nvSpPr>
        <xdr:cNvPr id="345" name="楕円 344"/>
        <xdr:cNvSpPr/>
      </xdr:nvSpPr>
      <xdr:spPr>
        <a:xfrm>
          <a:off x="14351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80873</xdr:rowOff>
    </xdr:from>
    <xdr:ext cx="762000" cy="259045"/>
    <xdr:sp macro="" textlink="">
      <xdr:nvSpPr>
        <xdr:cNvPr id="346" name="テキスト ボックス 345"/>
        <xdr:cNvSpPr txBox="1"/>
      </xdr:nvSpPr>
      <xdr:spPr>
        <a:xfrm>
          <a:off x="14020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132504</xdr:rowOff>
    </xdr:from>
    <xdr:to>
      <xdr:col>64</xdr:col>
      <xdr:colOff>152400</xdr:colOff>
      <xdr:row>59</xdr:row>
      <xdr:rowOff>62654</xdr:rowOff>
    </xdr:to>
    <xdr:sp macro="" textlink="">
      <xdr:nvSpPr>
        <xdr:cNvPr id="347" name="楕円 346"/>
        <xdr:cNvSpPr/>
      </xdr:nvSpPr>
      <xdr:spPr>
        <a:xfrm>
          <a:off x="13462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72831</xdr:rowOff>
    </xdr:from>
    <xdr:ext cx="762000" cy="259045"/>
    <xdr:sp macro="" textlink="">
      <xdr:nvSpPr>
        <xdr:cNvPr id="348" name="テキスト ボックス 347"/>
        <xdr:cNvSpPr txBox="1"/>
      </xdr:nvSpPr>
      <xdr:spPr>
        <a:xfrm>
          <a:off x="13131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一般会計の公債費や一部事務組合の公債費負担金が増加しており、前年と比較して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ポイント増加したものの、類似団体と比較して、依然として良好な数値を維持しています。</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124037</xdr:rowOff>
    </xdr:to>
    <xdr:cxnSp macro="">
      <xdr:nvCxnSpPr>
        <xdr:cNvPr id="381" name="直線コネクタ 380"/>
        <xdr:cNvCxnSpPr/>
      </xdr:nvCxnSpPr>
      <xdr:spPr>
        <a:xfrm>
          <a:off x="16179800" y="66150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99906</xdr:rowOff>
    </xdr:to>
    <xdr:cxnSp macro="">
      <xdr:nvCxnSpPr>
        <xdr:cNvPr id="384" name="直線コネクタ 383"/>
        <xdr:cNvCxnSpPr/>
      </xdr:nvCxnSpPr>
      <xdr:spPr>
        <a:xfrm>
          <a:off x="15290800" y="65908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75777</xdr:rowOff>
    </xdr:to>
    <xdr:cxnSp macro="">
      <xdr:nvCxnSpPr>
        <xdr:cNvPr id="387" name="直線コネクタ 386"/>
        <xdr:cNvCxnSpPr/>
      </xdr:nvCxnSpPr>
      <xdr:spPr>
        <a:xfrm>
          <a:off x="14401800" y="65426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67733</xdr:rowOff>
    </xdr:to>
    <xdr:cxnSp macro="">
      <xdr:nvCxnSpPr>
        <xdr:cNvPr id="390" name="直線コネクタ 389"/>
        <xdr:cNvCxnSpPr/>
      </xdr:nvCxnSpPr>
      <xdr:spPr>
        <a:xfrm flipV="1">
          <a:off x="13512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0" name="楕円 399"/>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1"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404" name="楕円 403"/>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405" name="テキスト ボックス 404"/>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6" name="楕円 405"/>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7" name="テキスト ボックス 406"/>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8" name="楕円 40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9" name="テキスト ボックス 40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ら引き続き、比率は算定されていません。地方債現在高や公営企業債等繰入見込額などの将来負担額に対して、基金等の充当可能財源が上回っているためです。今後も、景気動向や将来世代との負担の平準化という地方債の役割を勘案した地方債発行額の管理とともに、計画的な基金の管理により、将来への負担の軽減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102,327
94,233
87.57
35,320,176
33,543,088
1,630,650
19,272,195
22,148,591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ごみ処理や消防業務を一部事務組合で行っていることや、人口に対する職員数が少ない等の要因により、類似団体平均と比較して低水準であり、良好な状態を維持しています。今後も「可児市定員適正化計画」に基づき、職員数を適正に管理し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104140</xdr:rowOff>
    </xdr:to>
    <xdr:cxnSp macro="">
      <xdr:nvCxnSpPr>
        <xdr:cNvPr id="66" name="直線コネクタ 65"/>
        <xdr:cNvCxnSpPr/>
      </xdr:nvCxnSpPr>
      <xdr:spPr>
        <a:xfrm flipV="1">
          <a:off x="3987800" y="591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34</xdr:row>
      <xdr:rowOff>119380</xdr:rowOff>
    </xdr:to>
    <xdr:cxnSp macro="">
      <xdr:nvCxnSpPr>
        <xdr:cNvPr id="69" name="直線コネクタ 68"/>
        <xdr:cNvCxnSpPr/>
      </xdr:nvCxnSpPr>
      <xdr:spPr>
        <a:xfrm flipV="1">
          <a:off x="3098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119380</xdr:rowOff>
    </xdr:to>
    <xdr:cxnSp macro="">
      <xdr:nvCxnSpPr>
        <xdr:cNvPr id="72" name="直線コネクタ 71"/>
        <xdr:cNvCxnSpPr/>
      </xdr:nvCxnSpPr>
      <xdr:spPr>
        <a:xfrm>
          <a:off x="2209800" y="590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104140</xdr:rowOff>
    </xdr:to>
    <xdr:cxnSp macro="">
      <xdr:nvCxnSpPr>
        <xdr:cNvPr id="75" name="直線コネクタ 74"/>
        <xdr:cNvCxnSpPr/>
      </xdr:nvCxnSpPr>
      <xdr:spPr>
        <a:xfrm flipV="1">
          <a:off x="1320800" y="590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物件費の経常収支比率は、前年から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ポイントの増加となりましたが、依然として類似団体平均を上回っています。今後も引き続き、維持関係経費や事務経費等の見直しを図り、抑制に努めます。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33274</xdr:rowOff>
    </xdr:to>
    <xdr:cxnSp macro="">
      <xdr:nvCxnSpPr>
        <xdr:cNvPr id="125" name="直線コネクタ 124"/>
        <xdr:cNvCxnSpPr/>
      </xdr:nvCxnSpPr>
      <xdr:spPr>
        <a:xfrm>
          <a:off x="15671800" y="2920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5842</xdr:rowOff>
    </xdr:to>
    <xdr:cxnSp macro="">
      <xdr:nvCxnSpPr>
        <xdr:cNvPr id="128" name="直線コネクタ 127"/>
        <xdr:cNvCxnSpPr/>
      </xdr:nvCxnSpPr>
      <xdr:spPr>
        <a:xfrm>
          <a:off x="14782800" y="292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17</xdr:row>
      <xdr:rowOff>5842</xdr:rowOff>
    </xdr:to>
    <xdr:cxnSp macro="">
      <xdr:nvCxnSpPr>
        <xdr:cNvPr id="131" name="直線コネクタ 130"/>
        <xdr:cNvCxnSpPr/>
      </xdr:nvCxnSpPr>
      <xdr:spPr>
        <a:xfrm>
          <a:off x="13893800" y="2829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85852</xdr:rowOff>
    </xdr:to>
    <xdr:cxnSp macro="">
      <xdr:nvCxnSpPr>
        <xdr:cNvPr id="134" name="直線コネクタ 133"/>
        <xdr:cNvCxnSpPr/>
      </xdr:nvCxnSpPr>
      <xdr:spPr>
        <a:xfrm>
          <a:off x="13004800" y="2819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4" name="楕円 143"/>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5"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6" name="楕円 145"/>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7" name="テキスト ボックス 14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0" name="楕円 149"/>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1" name="テキスト ボックス 150"/>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2" name="楕円 151"/>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53" name="テキスト ボックス 152"/>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扶助費の経常収支比率は、依然として類似団体平均を上回っています。扶助費全体が増加しており、前年から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ました。扶助費の増加の要因として、自立支援給付費や幼保無償化に伴う施設等利用費の増加が挙げられます。今後も保育給付費の増加や少子高齢化の進行による扶助費の増加は避けられない状況が続きますが、資格審査等の適正化や各種手当の見直しを進め、上昇傾向に歯止めをかけるよう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131572</xdr:rowOff>
    </xdr:from>
    <xdr:to>
      <xdr:col>24</xdr:col>
      <xdr:colOff>25400</xdr:colOff>
      <xdr:row>57</xdr:row>
      <xdr:rowOff>42418</xdr:rowOff>
    </xdr:to>
    <xdr:cxnSp macro="">
      <xdr:nvCxnSpPr>
        <xdr:cNvPr id="184" name="直線コネクタ 183"/>
        <xdr:cNvCxnSpPr/>
      </xdr:nvCxnSpPr>
      <xdr:spPr>
        <a:xfrm>
          <a:off x="3987800" y="97327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131572</xdr:rowOff>
    </xdr:from>
    <xdr:to>
      <xdr:col>19</xdr:col>
      <xdr:colOff>187325</xdr:colOff>
      <xdr:row>56</xdr:row>
      <xdr:rowOff>159004</xdr:rowOff>
    </xdr:to>
    <xdr:cxnSp macro="">
      <xdr:nvCxnSpPr>
        <xdr:cNvPr id="187" name="直線コネクタ 186"/>
        <xdr:cNvCxnSpPr/>
      </xdr:nvCxnSpPr>
      <xdr:spPr>
        <a:xfrm flipV="1">
          <a:off x="3098800" y="9732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76708</xdr:rowOff>
    </xdr:from>
    <xdr:to>
      <xdr:col>15</xdr:col>
      <xdr:colOff>98425</xdr:colOff>
      <xdr:row>56</xdr:row>
      <xdr:rowOff>159004</xdr:rowOff>
    </xdr:to>
    <xdr:cxnSp macro="">
      <xdr:nvCxnSpPr>
        <xdr:cNvPr id="190" name="直線コネクタ 189"/>
        <xdr:cNvCxnSpPr/>
      </xdr:nvCxnSpPr>
      <xdr:spPr>
        <a:xfrm>
          <a:off x="2209800" y="9677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113284</xdr:rowOff>
    </xdr:to>
    <xdr:cxnSp macro="">
      <xdr:nvCxnSpPr>
        <xdr:cNvPr id="193" name="直線コネクタ 192"/>
        <xdr:cNvCxnSpPr/>
      </xdr:nvCxnSpPr>
      <xdr:spPr>
        <a:xfrm flipV="1">
          <a:off x="1320800" y="9677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163068</xdr:rowOff>
    </xdr:from>
    <xdr:to>
      <xdr:col>24</xdr:col>
      <xdr:colOff>76200</xdr:colOff>
      <xdr:row>57</xdr:row>
      <xdr:rowOff>93218</xdr:rowOff>
    </xdr:to>
    <xdr:sp macro="" textlink="">
      <xdr:nvSpPr>
        <xdr:cNvPr id="203" name="楕円 202"/>
        <xdr:cNvSpPr/>
      </xdr:nvSpPr>
      <xdr:spPr>
        <a:xfrm>
          <a:off x="4775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135145</xdr:rowOff>
    </xdr:from>
    <xdr:ext cx="762000" cy="259045"/>
    <xdr:sp macro="" textlink="">
      <xdr:nvSpPr>
        <xdr:cNvPr id="204" name="扶助費該当値テキスト"/>
        <xdr:cNvSpPr txBox="1"/>
      </xdr:nvSpPr>
      <xdr:spPr>
        <a:xfrm>
          <a:off x="4914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80772</xdr:rowOff>
    </xdr:from>
    <xdr:to>
      <xdr:col>20</xdr:col>
      <xdr:colOff>38100</xdr:colOff>
      <xdr:row>57</xdr:row>
      <xdr:rowOff>10922</xdr:rowOff>
    </xdr:to>
    <xdr:sp macro="" textlink="">
      <xdr:nvSpPr>
        <xdr:cNvPr id="205" name="楕円 204"/>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167149</xdr:rowOff>
    </xdr:from>
    <xdr:ext cx="736600" cy="259045"/>
    <xdr:sp macro="" textlink="">
      <xdr:nvSpPr>
        <xdr:cNvPr id="206" name="テキスト ボックス 205"/>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108204</xdr:rowOff>
    </xdr:from>
    <xdr:to>
      <xdr:col>15</xdr:col>
      <xdr:colOff>149225</xdr:colOff>
      <xdr:row>57</xdr:row>
      <xdr:rowOff>38354</xdr:rowOff>
    </xdr:to>
    <xdr:sp macro="" textlink="">
      <xdr:nvSpPr>
        <xdr:cNvPr id="207" name="楕円 206"/>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23131</xdr:rowOff>
    </xdr:from>
    <xdr:ext cx="762000" cy="259045"/>
    <xdr:sp macro="" textlink="">
      <xdr:nvSpPr>
        <xdr:cNvPr id="208" name="テキスト ボックス 207"/>
        <xdr:cNvSpPr txBox="1"/>
      </xdr:nvSpPr>
      <xdr:spPr>
        <a:xfrm>
          <a:off x="2717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25908</xdr:rowOff>
    </xdr:from>
    <xdr:to>
      <xdr:col>11</xdr:col>
      <xdr:colOff>60325</xdr:colOff>
      <xdr:row>56</xdr:row>
      <xdr:rowOff>127508</xdr:rowOff>
    </xdr:to>
    <xdr:sp macro="" textlink="">
      <xdr:nvSpPr>
        <xdr:cNvPr id="209" name="楕円 208"/>
        <xdr:cNvSpPr/>
      </xdr:nvSpPr>
      <xdr:spPr>
        <a:xfrm>
          <a:off x="2159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112285</xdr:rowOff>
    </xdr:from>
    <xdr:ext cx="762000" cy="259045"/>
    <xdr:sp macro="" textlink="">
      <xdr:nvSpPr>
        <xdr:cNvPr id="210" name="テキスト ボックス 209"/>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1" name="楕円 210"/>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12" name="テキスト ボックス 211"/>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経常収支比率については、被保険者数の増加に伴い、介護保険特別会計や後期高齢者医療事業への繰出金が増加しているため、依然として類似団体平均を上回っています。今後も、保険料やサービスの適正化を図るなど、普通会計の負担を減らすよう努め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77470</xdr:rowOff>
    </xdr:to>
    <xdr:cxnSp macro="">
      <xdr:nvCxnSpPr>
        <xdr:cNvPr id="245" name="直線コネクタ 244"/>
        <xdr:cNvCxnSpPr/>
      </xdr:nvCxnSpPr>
      <xdr:spPr>
        <a:xfrm flipV="1">
          <a:off x="15671800" y="984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85090</xdr:rowOff>
    </xdr:to>
    <xdr:cxnSp macro="">
      <xdr:nvCxnSpPr>
        <xdr:cNvPr id="248" name="直線コネクタ 247"/>
        <xdr:cNvCxnSpPr/>
      </xdr:nvCxnSpPr>
      <xdr:spPr>
        <a:xfrm flipV="1">
          <a:off x="14782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59</xdr:row>
      <xdr:rowOff>69850</xdr:rowOff>
    </xdr:to>
    <xdr:cxnSp macro="">
      <xdr:nvCxnSpPr>
        <xdr:cNvPr id="251" name="直線コネクタ 250"/>
        <xdr:cNvCxnSpPr/>
      </xdr:nvCxnSpPr>
      <xdr:spPr>
        <a:xfrm flipV="1">
          <a:off x="13893800" y="98577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69850</xdr:rowOff>
    </xdr:to>
    <xdr:cxnSp macro="">
      <xdr:nvCxnSpPr>
        <xdr:cNvPr id="254" name="直線コネクタ 253"/>
        <xdr:cNvCxnSpPr/>
      </xdr:nvCxnSpPr>
      <xdr:spPr>
        <a:xfrm>
          <a:off x="13004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4" name="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6" name="楕円 265"/>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7" name="テキスト ボックス 266"/>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8" name="楕円 267"/>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9" name="テキスト ボックス 26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0" name="楕円 269"/>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1" name="テキスト ボックス 270"/>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2" name="楕円 271"/>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3" name="テキスト ボックス 272"/>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補助費等の経常収支比率については、事業所等設置奨励金や幼稚園就園奨励費補助金が減少したため、前年から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ました。また、ごみ処理や消防業務等の一部事務組合への負担金が含まれているため、類似団体平均を上回っています。今後も、企業会計および一部事務組合の事業について、見直し等を図りながら、事業費の抑制に努めます。</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122428</xdr:rowOff>
    </xdr:to>
    <xdr:cxnSp macro="">
      <xdr:nvCxnSpPr>
        <xdr:cNvPr id="303" name="直線コネクタ 302"/>
        <xdr:cNvCxnSpPr/>
      </xdr:nvCxnSpPr>
      <xdr:spPr>
        <a:xfrm flipV="1">
          <a:off x="15671800" y="66009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122428</xdr:rowOff>
    </xdr:from>
    <xdr:to>
      <xdr:col>78</xdr:col>
      <xdr:colOff>69850</xdr:colOff>
      <xdr:row>38</xdr:row>
      <xdr:rowOff>145288</xdr:rowOff>
    </xdr:to>
    <xdr:cxnSp macro="">
      <xdr:nvCxnSpPr>
        <xdr:cNvPr id="306" name="直線コネクタ 305"/>
        <xdr:cNvCxnSpPr/>
      </xdr:nvCxnSpPr>
      <xdr:spPr>
        <a:xfrm flipV="1">
          <a:off x="14782800" y="6637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38</xdr:row>
      <xdr:rowOff>145288</xdr:rowOff>
    </xdr:to>
    <xdr:cxnSp macro="">
      <xdr:nvCxnSpPr>
        <xdr:cNvPr id="309" name="直線コネクタ 308"/>
        <xdr:cNvCxnSpPr/>
      </xdr:nvCxnSpPr>
      <xdr:spPr>
        <a:xfrm>
          <a:off x="13893800" y="63769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37846</xdr:rowOff>
    </xdr:to>
    <xdr:cxnSp macro="">
      <xdr:nvCxnSpPr>
        <xdr:cNvPr id="312" name="直線コネクタ 311"/>
        <xdr:cNvCxnSpPr/>
      </xdr:nvCxnSpPr>
      <xdr:spPr>
        <a:xfrm flipV="1">
          <a:off x="13004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2" name="楕円 321"/>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3"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24" name="楕円 323"/>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25" name="テキスト ボックス 324"/>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6" name="楕円 325"/>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7" name="テキスト ボックス 326"/>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8" name="楕円 327"/>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9" name="テキスト ボックス 328"/>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0" name="楕円 329"/>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1" name="テキスト ボックス 330"/>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大型事業の実施に伴う地方債発行に伴い、</a:t>
          </a:r>
          <a:r>
            <a:rPr kumimoji="1" lang="ja-JP" altLang="en-US" sz="1300">
              <a:latin typeface="ＭＳ Ｐゴシック" panose="020B0600070205080204" pitchFamily="50" charset="-128"/>
              <a:ea typeface="ＭＳ Ｐゴシック" panose="020B0600070205080204" pitchFamily="50" charset="-128"/>
            </a:rPr>
            <a:t>償還額が増加し、前年から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ポイント増加したものの、依然として類似団体平均を下回っています。地方債発行に際しては、交付税算定に有利な旧合併特例事業債等を活用し、実質的な公債費負担が増加しないように努めています。</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108713</xdr:rowOff>
    </xdr:to>
    <xdr:cxnSp macro="">
      <xdr:nvCxnSpPr>
        <xdr:cNvPr id="361" name="直線コネクタ 360"/>
        <xdr:cNvCxnSpPr/>
      </xdr:nvCxnSpPr>
      <xdr:spPr>
        <a:xfrm>
          <a:off x="3987800" y="131251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94996</xdr:rowOff>
    </xdr:to>
    <xdr:cxnSp macro="">
      <xdr:nvCxnSpPr>
        <xdr:cNvPr id="364" name="直線コネクタ 363"/>
        <xdr:cNvCxnSpPr/>
      </xdr:nvCxnSpPr>
      <xdr:spPr>
        <a:xfrm>
          <a:off x="3098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76708</xdr:rowOff>
    </xdr:to>
    <xdr:cxnSp macro="">
      <xdr:nvCxnSpPr>
        <xdr:cNvPr id="367" name="直線コネクタ 366"/>
        <xdr:cNvCxnSpPr/>
      </xdr:nvCxnSpPr>
      <xdr:spPr>
        <a:xfrm>
          <a:off x="2209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40132</xdr:rowOff>
    </xdr:to>
    <xdr:cxnSp macro="">
      <xdr:nvCxnSpPr>
        <xdr:cNvPr id="370" name="直線コネクタ 369"/>
        <xdr:cNvCxnSpPr/>
      </xdr:nvCxnSpPr>
      <xdr:spPr>
        <a:xfrm flipV="1">
          <a:off x="1320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0" name="楕円 379"/>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1"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2" name="楕円 381"/>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3" name="テキスト ボックス 382"/>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4" name="楕円 383"/>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5" name="テキスト ボックス 384"/>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6" name="楕円 385"/>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7" name="テキスト ボックス 386"/>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88" name="楕円 387"/>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89" name="テキスト ボックス 388"/>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については、下水道事業会計への負担金及び出資金を含む補助費等や、農業集落排水事業特別会計と医療３会計（国民健康保険、後期高齢者医療、介護保険）への繰出金により、類似団体平均を上回っています。今後も限られた財源を有効活用し、持続可能な市政運営を推進していきます。</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142239</xdr:rowOff>
    </xdr:to>
    <xdr:cxnSp macro="">
      <xdr:nvCxnSpPr>
        <xdr:cNvPr id="422" name="直線コネクタ 421"/>
        <xdr:cNvCxnSpPr/>
      </xdr:nvCxnSpPr>
      <xdr:spPr>
        <a:xfrm>
          <a:off x="15671800" y="133400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8889</xdr:rowOff>
    </xdr:to>
    <xdr:cxnSp macro="">
      <xdr:nvCxnSpPr>
        <xdr:cNvPr id="425" name="直線コネクタ 424"/>
        <xdr:cNvCxnSpPr/>
      </xdr:nvCxnSpPr>
      <xdr:spPr>
        <a:xfrm flipV="1">
          <a:off x="14782800" y="13340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78</xdr:row>
      <xdr:rowOff>8889</xdr:rowOff>
    </xdr:to>
    <xdr:cxnSp macro="">
      <xdr:nvCxnSpPr>
        <xdr:cNvPr id="428" name="直線コネクタ 427"/>
        <xdr:cNvCxnSpPr/>
      </xdr:nvCxnSpPr>
      <xdr:spPr>
        <a:xfrm>
          <a:off x="13893800" y="132143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24130</xdr:rowOff>
    </xdr:to>
    <xdr:cxnSp macro="">
      <xdr:nvCxnSpPr>
        <xdr:cNvPr id="431" name="直線コネクタ 430"/>
        <xdr:cNvCxnSpPr/>
      </xdr:nvCxnSpPr>
      <xdr:spPr>
        <a:xfrm flipV="1">
          <a:off x="13004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41" name="楕円 440"/>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42"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3" name="楕円 442"/>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4" name="テキスト ボックス 443"/>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45" name="楕円 444"/>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44466</xdr:rowOff>
    </xdr:from>
    <xdr:ext cx="762000" cy="259045"/>
    <xdr:sp macro="" textlink="">
      <xdr:nvSpPr>
        <xdr:cNvPr id="446" name="テキスト ボックス 445"/>
        <xdr:cNvSpPr txBox="1"/>
      </xdr:nvSpPr>
      <xdr:spPr>
        <a:xfrm>
          <a:off x="14401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7" name="楕円 446"/>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48277</xdr:rowOff>
    </xdr:from>
    <xdr:ext cx="762000" cy="259045"/>
    <xdr:sp macro="" textlink="">
      <xdr:nvSpPr>
        <xdr:cNvPr id="448" name="テキスト ボックス 44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9" name="楕円 44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0" name="テキスト ボックス 449"/>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97570</xdr:rowOff>
    </xdr:from>
    <xdr:to>
      <xdr:col>29</xdr:col>
      <xdr:colOff>127000</xdr:colOff>
      <xdr:row>19</xdr:row>
      <xdr:rowOff>111156</xdr:rowOff>
    </xdr:to>
    <xdr:cxnSp macro="">
      <xdr:nvCxnSpPr>
        <xdr:cNvPr id="52" name="直線コネクタ 51"/>
        <xdr:cNvCxnSpPr/>
      </xdr:nvCxnSpPr>
      <xdr:spPr bwMode="auto">
        <a:xfrm flipV="1">
          <a:off x="5003800" y="3402745"/>
          <a:ext cx="647700" cy="13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102616</xdr:rowOff>
    </xdr:from>
    <xdr:to>
      <xdr:col>26</xdr:col>
      <xdr:colOff>50800</xdr:colOff>
      <xdr:row>19</xdr:row>
      <xdr:rowOff>111156</xdr:rowOff>
    </xdr:to>
    <xdr:cxnSp macro="">
      <xdr:nvCxnSpPr>
        <xdr:cNvPr id="55" name="直線コネクタ 54"/>
        <xdr:cNvCxnSpPr/>
      </xdr:nvCxnSpPr>
      <xdr:spPr bwMode="auto">
        <a:xfrm>
          <a:off x="4305300" y="3407791"/>
          <a:ext cx="6985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102616</xdr:rowOff>
    </xdr:from>
    <xdr:to>
      <xdr:col>22</xdr:col>
      <xdr:colOff>114300</xdr:colOff>
      <xdr:row>19</xdr:row>
      <xdr:rowOff>109098</xdr:rowOff>
    </xdr:to>
    <xdr:cxnSp macro="">
      <xdr:nvCxnSpPr>
        <xdr:cNvPr id="58" name="直線コネクタ 57"/>
        <xdr:cNvCxnSpPr/>
      </xdr:nvCxnSpPr>
      <xdr:spPr bwMode="auto">
        <a:xfrm flipV="1">
          <a:off x="3606800" y="3407791"/>
          <a:ext cx="698500" cy="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109098</xdr:rowOff>
    </xdr:from>
    <xdr:to>
      <xdr:col>18</xdr:col>
      <xdr:colOff>177800</xdr:colOff>
      <xdr:row>19</xdr:row>
      <xdr:rowOff>116414</xdr:rowOff>
    </xdr:to>
    <xdr:cxnSp macro="">
      <xdr:nvCxnSpPr>
        <xdr:cNvPr id="61" name="直線コネクタ 60"/>
        <xdr:cNvCxnSpPr/>
      </xdr:nvCxnSpPr>
      <xdr:spPr bwMode="auto">
        <a:xfrm flipV="1">
          <a:off x="2908300" y="3414273"/>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46770</xdr:rowOff>
    </xdr:from>
    <xdr:to>
      <xdr:col>29</xdr:col>
      <xdr:colOff>177800</xdr:colOff>
      <xdr:row>19</xdr:row>
      <xdr:rowOff>148370</xdr:rowOff>
    </xdr:to>
    <xdr:sp macro="" textlink="">
      <xdr:nvSpPr>
        <xdr:cNvPr id="71" name="楕円 70"/>
        <xdr:cNvSpPr/>
      </xdr:nvSpPr>
      <xdr:spPr bwMode="auto">
        <a:xfrm>
          <a:off x="5600700" y="3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126797</xdr:rowOff>
    </xdr:from>
    <xdr:ext cx="762000" cy="259045"/>
    <xdr:sp macro="" textlink="">
      <xdr:nvSpPr>
        <xdr:cNvPr id="72" name="人口1人当たり決算額の推移該当値テキスト130"/>
        <xdr:cNvSpPr txBox="1"/>
      </xdr:nvSpPr>
      <xdr:spPr>
        <a:xfrm>
          <a:off x="5740400" y="326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60356</xdr:rowOff>
    </xdr:from>
    <xdr:to>
      <xdr:col>26</xdr:col>
      <xdr:colOff>101600</xdr:colOff>
      <xdr:row>19</xdr:row>
      <xdr:rowOff>161956</xdr:rowOff>
    </xdr:to>
    <xdr:sp macro="" textlink="">
      <xdr:nvSpPr>
        <xdr:cNvPr id="73" name="楕円 72"/>
        <xdr:cNvSpPr/>
      </xdr:nvSpPr>
      <xdr:spPr bwMode="auto">
        <a:xfrm>
          <a:off x="4953000" y="336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146733</xdr:rowOff>
    </xdr:from>
    <xdr:ext cx="736600" cy="259045"/>
    <xdr:sp macro="" textlink="">
      <xdr:nvSpPr>
        <xdr:cNvPr id="74" name="テキスト ボックス 73"/>
        <xdr:cNvSpPr txBox="1"/>
      </xdr:nvSpPr>
      <xdr:spPr>
        <a:xfrm>
          <a:off x="4622800" y="34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51816</xdr:rowOff>
    </xdr:from>
    <xdr:to>
      <xdr:col>22</xdr:col>
      <xdr:colOff>165100</xdr:colOff>
      <xdr:row>19</xdr:row>
      <xdr:rowOff>153416</xdr:rowOff>
    </xdr:to>
    <xdr:sp macro="" textlink="">
      <xdr:nvSpPr>
        <xdr:cNvPr id="75" name="楕円 74"/>
        <xdr:cNvSpPr/>
      </xdr:nvSpPr>
      <xdr:spPr bwMode="auto">
        <a:xfrm>
          <a:off x="4254500" y="335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138193</xdr:rowOff>
    </xdr:from>
    <xdr:ext cx="762000" cy="259045"/>
    <xdr:sp macro="" textlink="">
      <xdr:nvSpPr>
        <xdr:cNvPr id="76" name="テキスト ボックス 75"/>
        <xdr:cNvSpPr txBox="1"/>
      </xdr:nvSpPr>
      <xdr:spPr>
        <a:xfrm>
          <a:off x="3924300" y="344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58298</xdr:rowOff>
    </xdr:from>
    <xdr:to>
      <xdr:col>19</xdr:col>
      <xdr:colOff>38100</xdr:colOff>
      <xdr:row>19</xdr:row>
      <xdr:rowOff>159898</xdr:rowOff>
    </xdr:to>
    <xdr:sp macro="" textlink="">
      <xdr:nvSpPr>
        <xdr:cNvPr id="77" name="楕円 76"/>
        <xdr:cNvSpPr/>
      </xdr:nvSpPr>
      <xdr:spPr bwMode="auto">
        <a:xfrm>
          <a:off x="3556000" y="336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144675</xdr:rowOff>
    </xdr:from>
    <xdr:ext cx="762000" cy="259045"/>
    <xdr:sp macro="" textlink="">
      <xdr:nvSpPr>
        <xdr:cNvPr id="78" name="テキスト ボックス 77"/>
        <xdr:cNvSpPr txBox="1"/>
      </xdr:nvSpPr>
      <xdr:spPr>
        <a:xfrm>
          <a:off x="32258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65614</xdr:rowOff>
    </xdr:from>
    <xdr:to>
      <xdr:col>15</xdr:col>
      <xdr:colOff>101600</xdr:colOff>
      <xdr:row>19</xdr:row>
      <xdr:rowOff>167214</xdr:rowOff>
    </xdr:to>
    <xdr:sp macro="" textlink="">
      <xdr:nvSpPr>
        <xdr:cNvPr id="79" name="楕円 78"/>
        <xdr:cNvSpPr/>
      </xdr:nvSpPr>
      <xdr:spPr bwMode="auto">
        <a:xfrm>
          <a:off x="2857500" y="3370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151991</xdr:rowOff>
    </xdr:from>
    <xdr:ext cx="762000" cy="259045"/>
    <xdr:sp macro="" textlink="">
      <xdr:nvSpPr>
        <xdr:cNvPr id="80" name="テキスト ボックス 79"/>
        <xdr:cNvSpPr txBox="1"/>
      </xdr:nvSpPr>
      <xdr:spPr>
        <a:xfrm>
          <a:off x="2527300" y="345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101233</xdr:rowOff>
    </xdr:from>
    <xdr:to>
      <xdr:col>29</xdr:col>
      <xdr:colOff>127000</xdr:colOff>
      <xdr:row>37</xdr:row>
      <xdr:rowOff>141761</xdr:rowOff>
    </xdr:to>
    <xdr:cxnSp macro="">
      <xdr:nvCxnSpPr>
        <xdr:cNvPr id="115" name="直線コネクタ 114"/>
        <xdr:cNvCxnSpPr/>
      </xdr:nvCxnSpPr>
      <xdr:spPr bwMode="auto">
        <a:xfrm flipV="1">
          <a:off x="5003800" y="7225933"/>
          <a:ext cx="647700" cy="4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116125</xdr:rowOff>
    </xdr:from>
    <xdr:to>
      <xdr:col>26</xdr:col>
      <xdr:colOff>50800</xdr:colOff>
      <xdr:row>37</xdr:row>
      <xdr:rowOff>141761</xdr:rowOff>
    </xdr:to>
    <xdr:cxnSp macro="">
      <xdr:nvCxnSpPr>
        <xdr:cNvPr id="118" name="直線コネクタ 117"/>
        <xdr:cNvCxnSpPr/>
      </xdr:nvCxnSpPr>
      <xdr:spPr bwMode="auto">
        <a:xfrm>
          <a:off x="4305300" y="7240825"/>
          <a:ext cx="698500" cy="2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116125</xdr:rowOff>
    </xdr:from>
    <xdr:to>
      <xdr:col>22</xdr:col>
      <xdr:colOff>114300</xdr:colOff>
      <xdr:row>37</xdr:row>
      <xdr:rowOff>145974</xdr:rowOff>
    </xdr:to>
    <xdr:cxnSp macro="">
      <xdr:nvCxnSpPr>
        <xdr:cNvPr id="121" name="直線コネクタ 120"/>
        <xdr:cNvCxnSpPr/>
      </xdr:nvCxnSpPr>
      <xdr:spPr bwMode="auto">
        <a:xfrm flipV="1">
          <a:off x="3606800" y="7240825"/>
          <a:ext cx="698500" cy="2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145974</xdr:rowOff>
    </xdr:from>
    <xdr:to>
      <xdr:col>18</xdr:col>
      <xdr:colOff>177800</xdr:colOff>
      <xdr:row>37</xdr:row>
      <xdr:rowOff>200707</xdr:rowOff>
    </xdr:to>
    <xdr:cxnSp macro="">
      <xdr:nvCxnSpPr>
        <xdr:cNvPr id="124" name="直線コネクタ 123"/>
        <xdr:cNvCxnSpPr/>
      </xdr:nvCxnSpPr>
      <xdr:spPr bwMode="auto">
        <a:xfrm flipV="1">
          <a:off x="2908300" y="7270674"/>
          <a:ext cx="698500" cy="5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50433</xdr:rowOff>
    </xdr:from>
    <xdr:to>
      <xdr:col>29</xdr:col>
      <xdr:colOff>177800</xdr:colOff>
      <xdr:row>37</xdr:row>
      <xdr:rowOff>152033</xdr:rowOff>
    </xdr:to>
    <xdr:sp macro="" textlink="">
      <xdr:nvSpPr>
        <xdr:cNvPr id="134" name="楕円 133"/>
        <xdr:cNvSpPr/>
      </xdr:nvSpPr>
      <xdr:spPr bwMode="auto">
        <a:xfrm>
          <a:off x="5600700" y="7175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22510</xdr:rowOff>
    </xdr:from>
    <xdr:ext cx="762000" cy="259045"/>
    <xdr:sp macro="" textlink="">
      <xdr:nvSpPr>
        <xdr:cNvPr id="135" name="人口1人当たり決算額の推移該当値テキスト445"/>
        <xdr:cNvSpPr txBox="1"/>
      </xdr:nvSpPr>
      <xdr:spPr>
        <a:xfrm>
          <a:off x="5740400" y="714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90961</xdr:rowOff>
    </xdr:from>
    <xdr:to>
      <xdr:col>26</xdr:col>
      <xdr:colOff>101600</xdr:colOff>
      <xdr:row>37</xdr:row>
      <xdr:rowOff>192561</xdr:rowOff>
    </xdr:to>
    <xdr:sp macro="" textlink="">
      <xdr:nvSpPr>
        <xdr:cNvPr id="136" name="楕円 135"/>
        <xdr:cNvSpPr/>
      </xdr:nvSpPr>
      <xdr:spPr bwMode="auto">
        <a:xfrm>
          <a:off x="4953000" y="72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177338</xdr:rowOff>
    </xdr:from>
    <xdr:ext cx="736600" cy="259045"/>
    <xdr:sp macro="" textlink="">
      <xdr:nvSpPr>
        <xdr:cNvPr id="137" name="テキスト ボックス 136"/>
        <xdr:cNvSpPr txBox="1"/>
      </xdr:nvSpPr>
      <xdr:spPr>
        <a:xfrm>
          <a:off x="4622800" y="730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65325</xdr:rowOff>
    </xdr:from>
    <xdr:to>
      <xdr:col>22</xdr:col>
      <xdr:colOff>165100</xdr:colOff>
      <xdr:row>37</xdr:row>
      <xdr:rowOff>166925</xdr:rowOff>
    </xdr:to>
    <xdr:sp macro="" textlink="">
      <xdr:nvSpPr>
        <xdr:cNvPr id="138" name="楕円 137"/>
        <xdr:cNvSpPr/>
      </xdr:nvSpPr>
      <xdr:spPr bwMode="auto">
        <a:xfrm>
          <a:off x="4254500" y="7190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151702</xdr:rowOff>
    </xdr:from>
    <xdr:ext cx="762000" cy="259045"/>
    <xdr:sp macro="" textlink="">
      <xdr:nvSpPr>
        <xdr:cNvPr id="139" name="テキスト ボックス 138"/>
        <xdr:cNvSpPr txBox="1"/>
      </xdr:nvSpPr>
      <xdr:spPr>
        <a:xfrm>
          <a:off x="3924300" y="727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95174</xdr:rowOff>
    </xdr:from>
    <xdr:to>
      <xdr:col>19</xdr:col>
      <xdr:colOff>38100</xdr:colOff>
      <xdr:row>37</xdr:row>
      <xdr:rowOff>196774</xdr:rowOff>
    </xdr:to>
    <xdr:sp macro="" textlink="">
      <xdr:nvSpPr>
        <xdr:cNvPr id="140" name="楕円 139"/>
        <xdr:cNvSpPr/>
      </xdr:nvSpPr>
      <xdr:spPr bwMode="auto">
        <a:xfrm>
          <a:off x="3556000" y="72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181551</xdr:rowOff>
    </xdr:from>
    <xdr:ext cx="762000" cy="259045"/>
    <xdr:sp macro="" textlink="">
      <xdr:nvSpPr>
        <xdr:cNvPr id="141" name="テキスト ボックス 140"/>
        <xdr:cNvSpPr txBox="1"/>
      </xdr:nvSpPr>
      <xdr:spPr>
        <a:xfrm>
          <a:off x="3225800" y="73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149907</xdr:rowOff>
    </xdr:from>
    <xdr:to>
      <xdr:col>15</xdr:col>
      <xdr:colOff>101600</xdr:colOff>
      <xdr:row>37</xdr:row>
      <xdr:rowOff>251507</xdr:rowOff>
    </xdr:to>
    <xdr:sp macro="" textlink="">
      <xdr:nvSpPr>
        <xdr:cNvPr id="142" name="楕円 141"/>
        <xdr:cNvSpPr/>
      </xdr:nvSpPr>
      <xdr:spPr bwMode="auto">
        <a:xfrm>
          <a:off x="2857500" y="72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236284</xdr:rowOff>
    </xdr:from>
    <xdr:ext cx="762000" cy="259045"/>
    <xdr:sp macro="" textlink="">
      <xdr:nvSpPr>
        <xdr:cNvPr id="143" name="テキスト ボックス 142"/>
        <xdr:cNvSpPr txBox="1"/>
      </xdr:nvSpPr>
      <xdr:spPr>
        <a:xfrm>
          <a:off x="2527300" y="736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102,327
94,233
87.57
35,320,176
33,543,088
1,630,650
19,272,195
22,148,591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170676</xdr:rowOff>
    </xdr:from>
    <xdr:to>
      <xdr:col>24</xdr:col>
      <xdr:colOff>63500</xdr:colOff>
      <xdr:row>39</xdr:row>
      <xdr:rowOff>1466</xdr:rowOff>
    </xdr:to>
    <xdr:cxnSp macro="">
      <xdr:nvCxnSpPr>
        <xdr:cNvPr id="59" name="直線コネクタ 58"/>
        <xdr:cNvCxnSpPr/>
      </xdr:nvCxnSpPr>
      <xdr:spPr>
        <a:xfrm>
          <a:off x="3797300" y="6685776"/>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170676</xdr:rowOff>
    </xdr:from>
    <xdr:to>
      <xdr:col>19</xdr:col>
      <xdr:colOff>177800</xdr:colOff>
      <xdr:row>39</xdr:row>
      <xdr:rowOff>2883</xdr:rowOff>
    </xdr:to>
    <xdr:cxnSp macro="">
      <xdr:nvCxnSpPr>
        <xdr:cNvPr id="62" name="直線コネクタ 61"/>
        <xdr:cNvCxnSpPr/>
      </xdr:nvCxnSpPr>
      <xdr:spPr>
        <a:xfrm flipV="1">
          <a:off x="2908300" y="668577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2883</xdr:rowOff>
    </xdr:from>
    <xdr:to>
      <xdr:col>15</xdr:col>
      <xdr:colOff>50800</xdr:colOff>
      <xdr:row>39</xdr:row>
      <xdr:rowOff>3180</xdr:rowOff>
    </xdr:to>
    <xdr:cxnSp macro="">
      <xdr:nvCxnSpPr>
        <xdr:cNvPr id="65" name="直線コネクタ 64"/>
        <xdr:cNvCxnSpPr/>
      </xdr:nvCxnSpPr>
      <xdr:spPr>
        <a:xfrm flipV="1">
          <a:off x="2019300" y="668943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597</xdr:rowOff>
    </xdr:from>
    <xdr:to>
      <xdr:col>10</xdr:col>
      <xdr:colOff>114300</xdr:colOff>
      <xdr:row>39</xdr:row>
      <xdr:rowOff>3180</xdr:rowOff>
    </xdr:to>
    <xdr:cxnSp macro="">
      <xdr:nvCxnSpPr>
        <xdr:cNvPr id="68" name="直線コネクタ 67"/>
        <xdr:cNvCxnSpPr/>
      </xdr:nvCxnSpPr>
      <xdr:spPr>
        <a:xfrm>
          <a:off x="1130300" y="6687147"/>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122116</xdr:rowOff>
    </xdr:from>
    <xdr:to>
      <xdr:col>24</xdr:col>
      <xdr:colOff>114300</xdr:colOff>
      <xdr:row>39</xdr:row>
      <xdr:rowOff>52266</xdr:rowOff>
    </xdr:to>
    <xdr:sp macro="" textlink="">
      <xdr:nvSpPr>
        <xdr:cNvPr id="78" name="楕円 77"/>
        <xdr:cNvSpPr/>
      </xdr:nvSpPr>
      <xdr:spPr>
        <a:xfrm>
          <a:off x="4584700" y="66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37043</xdr:rowOff>
    </xdr:from>
    <xdr:ext cx="534377" cy="259045"/>
    <xdr:sp macro="" textlink="">
      <xdr:nvSpPr>
        <xdr:cNvPr id="79" name="人件費該当値テキスト"/>
        <xdr:cNvSpPr txBox="1"/>
      </xdr:nvSpPr>
      <xdr:spPr>
        <a:xfrm>
          <a:off x="4686300" y="65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119876</xdr:rowOff>
    </xdr:from>
    <xdr:to>
      <xdr:col>20</xdr:col>
      <xdr:colOff>38100</xdr:colOff>
      <xdr:row>39</xdr:row>
      <xdr:rowOff>50026</xdr:rowOff>
    </xdr:to>
    <xdr:sp macro="" textlink="">
      <xdr:nvSpPr>
        <xdr:cNvPr id="80" name="楕円 79"/>
        <xdr:cNvSpPr/>
      </xdr:nvSpPr>
      <xdr:spPr>
        <a:xfrm>
          <a:off x="3746500" y="66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41153</xdr:rowOff>
    </xdr:from>
    <xdr:ext cx="534377" cy="259045"/>
    <xdr:sp macro="" textlink="">
      <xdr:nvSpPr>
        <xdr:cNvPr id="81" name="テキスト ボックス 80"/>
        <xdr:cNvSpPr txBox="1"/>
      </xdr:nvSpPr>
      <xdr:spPr>
        <a:xfrm>
          <a:off x="3530111" y="672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123533</xdr:rowOff>
    </xdr:from>
    <xdr:to>
      <xdr:col>15</xdr:col>
      <xdr:colOff>101600</xdr:colOff>
      <xdr:row>39</xdr:row>
      <xdr:rowOff>53683</xdr:rowOff>
    </xdr:to>
    <xdr:sp macro="" textlink="">
      <xdr:nvSpPr>
        <xdr:cNvPr id="82" name="楕円 81"/>
        <xdr:cNvSpPr/>
      </xdr:nvSpPr>
      <xdr:spPr>
        <a:xfrm>
          <a:off x="2857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44810</xdr:rowOff>
    </xdr:from>
    <xdr:ext cx="534377" cy="259045"/>
    <xdr:sp macro="" textlink="">
      <xdr:nvSpPr>
        <xdr:cNvPr id="83" name="テキスト ボックス 82"/>
        <xdr:cNvSpPr txBox="1"/>
      </xdr:nvSpPr>
      <xdr:spPr>
        <a:xfrm>
          <a:off x="2641111" y="67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123830</xdr:rowOff>
    </xdr:from>
    <xdr:to>
      <xdr:col>10</xdr:col>
      <xdr:colOff>165100</xdr:colOff>
      <xdr:row>39</xdr:row>
      <xdr:rowOff>53980</xdr:rowOff>
    </xdr:to>
    <xdr:sp macro="" textlink="">
      <xdr:nvSpPr>
        <xdr:cNvPr id="84" name="楕円 83"/>
        <xdr:cNvSpPr/>
      </xdr:nvSpPr>
      <xdr:spPr>
        <a:xfrm>
          <a:off x="1968500" y="66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45107</xdr:rowOff>
    </xdr:from>
    <xdr:ext cx="534377" cy="259045"/>
    <xdr:sp macro="" textlink="">
      <xdr:nvSpPr>
        <xdr:cNvPr id="85" name="テキスト ボックス 84"/>
        <xdr:cNvSpPr txBox="1"/>
      </xdr:nvSpPr>
      <xdr:spPr>
        <a:xfrm>
          <a:off x="1752111" y="67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121247</xdr:rowOff>
    </xdr:from>
    <xdr:to>
      <xdr:col>6</xdr:col>
      <xdr:colOff>38100</xdr:colOff>
      <xdr:row>39</xdr:row>
      <xdr:rowOff>51397</xdr:rowOff>
    </xdr:to>
    <xdr:sp macro="" textlink="">
      <xdr:nvSpPr>
        <xdr:cNvPr id="86" name="楕円 85"/>
        <xdr:cNvSpPr/>
      </xdr:nvSpPr>
      <xdr:spPr>
        <a:xfrm>
          <a:off x="1079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42524</xdr:rowOff>
    </xdr:from>
    <xdr:ext cx="534377" cy="259045"/>
    <xdr:sp macro="" textlink="">
      <xdr:nvSpPr>
        <xdr:cNvPr id="87" name="テキスト ボックス 86"/>
        <xdr:cNvSpPr txBox="1"/>
      </xdr:nvSpPr>
      <xdr:spPr>
        <a:xfrm>
          <a:off x="863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26097</xdr:rowOff>
    </xdr:from>
    <xdr:to>
      <xdr:col>24</xdr:col>
      <xdr:colOff>63500</xdr:colOff>
      <xdr:row>58</xdr:row>
      <xdr:rowOff>31224</xdr:rowOff>
    </xdr:to>
    <xdr:cxnSp macro="">
      <xdr:nvCxnSpPr>
        <xdr:cNvPr id="119" name="直線コネクタ 118"/>
        <xdr:cNvCxnSpPr/>
      </xdr:nvCxnSpPr>
      <xdr:spPr>
        <a:xfrm flipV="1">
          <a:off x="3797300" y="9970197"/>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31224</xdr:rowOff>
    </xdr:from>
    <xdr:to>
      <xdr:col>19</xdr:col>
      <xdr:colOff>177800</xdr:colOff>
      <xdr:row>58</xdr:row>
      <xdr:rowOff>39595</xdr:rowOff>
    </xdr:to>
    <xdr:cxnSp macro="">
      <xdr:nvCxnSpPr>
        <xdr:cNvPr id="122" name="直線コネクタ 121"/>
        <xdr:cNvCxnSpPr/>
      </xdr:nvCxnSpPr>
      <xdr:spPr>
        <a:xfrm flipV="1">
          <a:off x="2908300" y="9975324"/>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39595</xdr:rowOff>
    </xdr:from>
    <xdr:to>
      <xdr:col>15</xdr:col>
      <xdr:colOff>50800</xdr:colOff>
      <xdr:row>58</xdr:row>
      <xdr:rowOff>56969</xdr:rowOff>
    </xdr:to>
    <xdr:cxnSp macro="">
      <xdr:nvCxnSpPr>
        <xdr:cNvPr id="125" name="直線コネクタ 124"/>
        <xdr:cNvCxnSpPr/>
      </xdr:nvCxnSpPr>
      <xdr:spPr>
        <a:xfrm flipV="1">
          <a:off x="2019300" y="998369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56969</xdr:rowOff>
    </xdr:from>
    <xdr:to>
      <xdr:col>10</xdr:col>
      <xdr:colOff>114300</xdr:colOff>
      <xdr:row>58</xdr:row>
      <xdr:rowOff>70053</xdr:rowOff>
    </xdr:to>
    <xdr:cxnSp macro="">
      <xdr:nvCxnSpPr>
        <xdr:cNvPr id="128" name="直線コネクタ 127"/>
        <xdr:cNvCxnSpPr/>
      </xdr:nvCxnSpPr>
      <xdr:spPr>
        <a:xfrm flipV="1">
          <a:off x="1130300" y="10001069"/>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146747</xdr:rowOff>
    </xdr:from>
    <xdr:to>
      <xdr:col>24</xdr:col>
      <xdr:colOff>114300</xdr:colOff>
      <xdr:row>58</xdr:row>
      <xdr:rowOff>76897</xdr:rowOff>
    </xdr:to>
    <xdr:sp macro="" textlink="">
      <xdr:nvSpPr>
        <xdr:cNvPr id="138" name="楕円 137"/>
        <xdr:cNvSpPr/>
      </xdr:nvSpPr>
      <xdr:spPr>
        <a:xfrm>
          <a:off x="4584700" y="991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125174</xdr:rowOff>
    </xdr:from>
    <xdr:ext cx="534377" cy="259045"/>
    <xdr:sp macro="" textlink="">
      <xdr:nvSpPr>
        <xdr:cNvPr id="139" name="物件費該当値テキスト"/>
        <xdr:cNvSpPr txBox="1"/>
      </xdr:nvSpPr>
      <xdr:spPr>
        <a:xfrm>
          <a:off x="4686300" y="989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151874</xdr:rowOff>
    </xdr:from>
    <xdr:to>
      <xdr:col>20</xdr:col>
      <xdr:colOff>38100</xdr:colOff>
      <xdr:row>58</xdr:row>
      <xdr:rowOff>82024</xdr:rowOff>
    </xdr:to>
    <xdr:sp macro="" textlink="">
      <xdr:nvSpPr>
        <xdr:cNvPr id="140" name="楕円 139"/>
        <xdr:cNvSpPr/>
      </xdr:nvSpPr>
      <xdr:spPr>
        <a:xfrm>
          <a:off x="3746500" y="99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73151</xdr:rowOff>
    </xdr:from>
    <xdr:ext cx="534377" cy="259045"/>
    <xdr:sp macro="" textlink="">
      <xdr:nvSpPr>
        <xdr:cNvPr id="141" name="テキスト ボックス 140"/>
        <xdr:cNvSpPr txBox="1"/>
      </xdr:nvSpPr>
      <xdr:spPr>
        <a:xfrm>
          <a:off x="3530111" y="100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160245</xdr:rowOff>
    </xdr:from>
    <xdr:to>
      <xdr:col>15</xdr:col>
      <xdr:colOff>101600</xdr:colOff>
      <xdr:row>58</xdr:row>
      <xdr:rowOff>90395</xdr:rowOff>
    </xdr:to>
    <xdr:sp macro="" textlink="">
      <xdr:nvSpPr>
        <xdr:cNvPr id="142" name="楕円 141"/>
        <xdr:cNvSpPr/>
      </xdr:nvSpPr>
      <xdr:spPr>
        <a:xfrm>
          <a:off x="2857500" y="99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81522</xdr:rowOff>
    </xdr:from>
    <xdr:ext cx="534377" cy="259045"/>
    <xdr:sp macro="" textlink="">
      <xdr:nvSpPr>
        <xdr:cNvPr id="143" name="テキスト ボックス 142"/>
        <xdr:cNvSpPr txBox="1"/>
      </xdr:nvSpPr>
      <xdr:spPr>
        <a:xfrm>
          <a:off x="2641111" y="1002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6169</xdr:rowOff>
    </xdr:from>
    <xdr:to>
      <xdr:col>10</xdr:col>
      <xdr:colOff>165100</xdr:colOff>
      <xdr:row>58</xdr:row>
      <xdr:rowOff>107769</xdr:rowOff>
    </xdr:to>
    <xdr:sp macro="" textlink="">
      <xdr:nvSpPr>
        <xdr:cNvPr id="144" name="楕円 143"/>
        <xdr:cNvSpPr/>
      </xdr:nvSpPr>
      <xdr:spPr>
        <a:xfrm>
          <a:off x="1968500" y="995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98896</xdr:rowOff>
    </xdr:from>
    <xdr:ext cx="534377" cy="259045"/>
    <xdr:sp macro="" textlink="">
      <xdr:nvSpPr>
        <xdr:cNvPr id="145" name="テキスト ボックス 144"/>
        <xdr:cNvSpPr txBox="1"/>
      </xdr:nvSpPr>
      <xdr:spPr>
        <a:xfrm>
          <a:off x="1752111" y="100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19253</xdr:rowOff>
    </xdr:from>
    <xdr:to>
      <xdr:col>6</xdr:col>
      <xdr:colOff>38100</xdr:colOff>
      <xdr:row>58</xdr:row>
      <xdr:rowOff>120853</xdr:rowOff>
    </xdr:to>
    <xdr:sp macro="" textlink="">
      <xdr:nvSpPr>
        <xdr:cNvPr id="146" name="楕円 145"/>
        <xdr:cNvSpPr/>
      </xdr:nvSpPr>
      <xdr:spPr>
        <a:xfrm>
          <a:off x="1079500" y="99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111980</xdr:rowOff>
    </xdr:from>
    <xdr:ext cx="534377" cy="259045"/>
    <xdr:sp macro="" textlink="">
      <xdr:nvSpPr>
        <xdr:cNvPr id="147" name="テキスト ボックス 146"/>
        <xdr:cNvSpPr txBox="1"/>
      </xdr:nvSpPr>
      <xdr:spPr>
        <a:xfrm>
          <a:off x="863111" y="100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139156</xdr:rowOff>
    </xdr:from>
    <xdr:to>
      <xdr:col>24</xdr:col>
      <xdr:colOff>63500</xdr:colOff>
      <xdr:row>78</xdr:row>
      <xdr:rowOff>51526</xdr:rowOff>
    </xdr:to>
    <xdr:cxnSp macro="">
      <xdr:nvCxnSpPr>
        <xdr:cNvPr id="178" name="直線コネクタ 177"/>
        <xdr:cNvCxnSpPr/>
      </xdr:nvCxnSpPr>
      <xdr:spPr>
        <a:xfrm>
          <a:off x="3797300" y="13340806"/>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139156</xdr:rowOff>
    </xdr:from>
    <xdr:to>
      <xdr:col>19</xdr:col>
      <xdr:colOff>177800</xdr:colOff>
      <xdr:row>77</xdr:row>
      <xdr:rowOff>150259</xdr:rowOff>
    </xdr:to>
    <xdr:cxnSp macro="">
      <xdr:nvCxnSpPr>
        <xdr:cNvPr id="181" name="直線コネクタ 180"/>
        <xdr:cNvCxnSpPr/>
      </xdr:nvCxnSpPr>
      <xdr:spPr>
        <a:xfrm flipV="1">
          <a:off x="2908300" y="1334080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150259</xdr:rowOff>
    </xdr:from>
    <xdr:to>
      <xdr:col>15</xdr:col>
      <xdr:colOff>50800</xdr:colOff>
      <xdr:row>78</xdr:row>
      <xdr:rowOff>27687</xdr:rowOff>
    </xdr:to>
    <xdr:cxnSp macro="">
      <xdr:nvCxnSpPr>
        <xdr:cNvPr id="184" name="直線コネクタ 183"/>
        <xdr:cNvCxnSpPr/>
      </xdr:nvCxnSpPr>
      <xdr:spPr>
        <a:xfrm flipV="1">
          <a:off x="2019300" y="13351909"/>
          <a:ext cx="889000" cy="4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27687</xdr:rowOff>
    </xdr:from>
    <xdr:to>
      <xdr:col>10</xdr:col>
      <xdr:colOff>114300</xdr:colOff>
      <xdr:row>78</xdr:row>
      <xdr:rowOff>45321</xdr:rowOff>
    </xdr:to>
    <xdr:cxnSp macro="">
      <xdr:nvCxnSpPr>
        <xdr:cNvPr id="187" name="直線コネクタ 186"/>
        <xdr:cNvCxnSpPr/>
      </xdr:nvCxnSpPr>
      <xdr:spPr>
        <a:xfrm flipV="1">
          <a:off x="1130300" y="13400787"/>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726</xdr:rowOff>
    </xdr:from>
    <xdr:to>
      <xdr:col>24</xdr:col>
      <xdr:colOff>114300</xdr:colOff>
      <xdr:row>78</xdr:row>
      <xdr:rowOff>102326</xdr:rowOff>
    </xdr:to>
    <xdr:sp macro="" textlink="">
      <xdr:nvSpPr>
        <xdr:cNvPr id="197" name="楕円 196"/>
        <xdr:cNvSpPr/>
      </xdr:nvSpPr>
      <xdr:spPr>
        <a:xfrm>
          <a:off x="4584700" y="133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150603</xdr:rowOff>
    </xdr:from>
    <xdr:ext cx="469744" cy="259045"/>
    <xdr:sp macro="" textlink="">
      <xdr:nvSpPr>
        <xdr:cNvPr id="198" name="維持補修費該当値テキスト"/>
        <xdr:cNvSpPr txBox="1"/>
      </xdr:nvSpPr>
      <xdr:spPr>
        <a:xfrm>
          <a:off x="4686300" y="133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88356</xdr:rowOff>
    </xdr:from>
    <xdr:to>
      <xdr:col>20</xdr:col>
      <xdr:colOff>38100</xdr:colOff>
      <xdr:row>78</xdr:row>
      <xdr:rowOff>18506</xdr:rowOff>
    </xdr:to>
    <xdr:sp macro="" textlink="">
      <xdr:nvSpPr>
        <xdr:cNvPr id="199" name="楕円 198"/>
        <xdr:cNvSpPr/>
      </xdr:nvSpPr>
      <xdr:spPr>
        <a:xfrm>
          <a:off x="3746500" y="132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9633</xdr:rowOff>
    </xdr:from>
    <xdr:ext cx="469744" cy="259045"/>
    <xdr:sp macro="" textlink="">
      <xdr:nvSpPr>
        <xdr:cNvPr id="200" name="テキスト ボックス 199"/>
        <xdr:cNvSpPr txBox="1"/>
      </xdr:nvSpPr>
      <xdr:spPr>
        <a:xfrm>
          <a:off x="3562428" y="133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99459</xdr:rowOff>
    </xdr:from>
    <xdr:to>
      <xdr:col>15</xdr:col>
      <xdr:colOff>101600</xdr:colOff>
      <xdr:row>78</xdr:row>
      <xdr:rowOff>29609</xdr:rowOff>
    </xdr:to>
    <xdr:sp macro="" textlink="">
      <xdr:nvSpPr>
        <xdr:cNvPr id="201" name="楕円 200"/>
        <xdr:cNvSpPr/>
      </xdr:nvSpPr>
      <xdr:spPr>
        <a:xfrm>
          <a:off x="2857500" y="133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20736</xdr:rowOff>
    </xdr:from>
    <xdr:ext cx="469744" cy="259045"/>
    <xdr:sp macro="" textlink="">
      <xdr:nvSpPr>
        <xdr:cNvPr id="202" name="テキスト ボックス 201"/>
        <xdr:cNvSpPr txBox="1"/>
      </xdr:nvSpPr>
      <xdr:spPr>
        <a:xfrm>
          <a:off x="2673428" y="1339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148337</xdr:rowOff>
    </xdr:from>
    <xdr:to>
      <xdr:col>10</xdr:col>
      <xdr:colOff>165100</xdr:colOff>
      <xdr:row>78</xdr:row>
      <xdr:rowOff>78487</xdr:rowOff>
    </xdr:to>
    <xdr:sp macro="" textlink="">
      <xdr:nvSpPr>
        <xdr:cNvPr id="203" name="楕円 202"/>
        <xdr:cNvSpPr/>
      </xdr:nvSpPr>
      <xdr:spPr>
        <a:xfrm>
          <a:off x="1968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69614</xdr:rowOff>
    </xdr:from>
    <xdr:ext cx="469744" cy="259045"/>
    <xdr:sp macro="" textlink="">
      <xdr:nvSpPr>
        <xdr:cNvPr id="204" name="テキスト ボックス 203"/>
        <xdr:cNvSpPr txBox="1"/>
      </xdr:nvSpPr>
      <xdr:spPr>
        <a:xfrm>
          <a:off x="1784428"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165971</xdr:rowOff>
    </xdr:from>
    <xdr:to>
      <xdr:col>6</xdr:col>
      <xdr:colOff>38100</xdr:colOff>
      <xdr:row>78</xdr:row>
      <xdr:rowOff>96121</xdr:rowOff>
    </xdr:to>
    <xdr:sp macro="" textlink="">
      <xdr:nvSpPr>
        <xdr:cNvPr id="205" name="楕円 204"/>
        <xdr:cNvSpPr/>
      </xdr:nvSpPr>
      <xdr:spPr>
        <a:xfrm>
          <a:off x="1079500" y="13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87248</xdr:rowOff>
    </xdr:from>
    <xdr:ext cx="469744" cy="259045"/>
    <xdr:sp macro="" textlink="">
      <xdr:nvSpPr>
        <xdr:cNvPr id="206" name="テキスト ボックス 205"/>
        <xdr:cNvSpPr txBox="1"/>
      </xdr:nvSpPr>
      <xdr:spPr>
        <a:xfrm>
          <a:off x="895428" y="134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118859</xdr:rowOff>
    </xdr:from>
    <xdr:to>
      <xdr:col>24</xdr:col>
      <xdr:colOff>63500</xdr:colOff>
      <xdr:row>99</xdr:row>
      <xdr:rowOff>5969</xdr:rowOff>
    </xdr:to>
    <xdr:cxnSp macro="">
      <xdr:nvCxnSpPr>
        <xdr:cNvPr id="236" name="直線コネクタ 235"/>
        <xdr:cNvCxnSpPr/>
      </xdr:nvCxnSpPr>
      <xdr:spPr>
        <a:xfrm flipV="1">
          <a:off x="3797300" y="16920959"/>
          <a:ext cx="8382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159969</xdr:rowOff>
    </xdr:from>
    <xdr:to>
      <xdr:col>19</xdr:col>
      <xdr:colOff>177800</xdr:colOff>
      <xdr:row>99</xdr:row>
      <xdr:rowOff>5969</xdr:rowOff>
    </xdr:to>
    <xdr:cxnSp macro="">
      <xdr:nvCxnSpPr>
        <xdr:cNvPr id="239" name="直線コネクタ 238"/>
        <xdr:cNvCxnSpPr/>
      </xdr:nvCxnSpPr>
      <xdr:spPr>
        <a:xfrm>
          <a:off x="2908300" y="1696206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159969</xdr:rowOff>
    </xdr:from>
    <xdr:to>
      <xdr:col>15</xdr:col>
      <xdr:colOff>50800</xdr:colOff>
      <xdr:row>99</xdr:row>
      <xdr:rowOff>15253</xdr:rowOff>
    </xdr:to>
    <xdr:cxnSp macro="">
      <xdr:nvCxnSpPr>
        <xdr:cNvPr id="242" name="直線コネクタ 241"/>
        <xdr:cNvCxnSpPr/>
      </xdr:nvCxnSpPr>
      <xdr:spPr>
        <a:xfrm flipV="1">
          <a:off x="2019300" y="16962069"/>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15253</xdr:rowOff>
    </xdr:from>
    <xdr:to>
      <xdr:col>10</xdr:col>
      <xdr:colOff>114300</xdr:colOff>
      <xdr:row>99</xdr:row>
      <xdr:rowOff>50343</xdr:rowOff>
    </xdr:to>
    <xdr:cxnSp macro="">
      <xdr:nvCxnSpPr>
        <xdr:cNvPr id="245" name="直線コネクタ 244"/>
        <xdr:cNvCxnSpPr/>
      </xdr:nvCxnSpPr>
      <xdr:spPr>
        <a:xfrm flipV="1">
          <a:off x="1130300" y="16988803"/>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68059</xdr:rowOff>
    </xdr:from>
    <xdr:to>
      <xdr:col>24</xdr:col>
      <xdr:colOff>114300</xdr:colOff>
      <xdr:row>98</xdr:row>
      <xdr:rowOff>169659</xdr:rowOff>
    </xdr:to>
    <xdr:sp macro="" textlink="">
      <xdr:nvSpPr>
        <xdr:cNvPr id="255" name="楕円 254"/>
        <xdr:cNvSpPr/>
      </xdr:nvSpPr>
      <xdr:spPr>
        <a:xfrm>
          <a:off x="4584700" y="168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46486</xdr:rowOff>
    </xdr:from>
    <xdr:ext cx="534377" cy="259045"/>
    <xdr:sp macro="" textlink="">
      <xdr:nvSpPr>
        <xdr:cNvPr id="256" name="扶助費該当値テキスト"/>
        <xdr:cNvSpPr txBox="1"/>
      </xdr:nvSpPr>
      <xdr:spPr>
        <a:xfrm>
          <a:off x="4686300" y="1684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126619</xdr:rowOff>
    </xdr:from>
    <xdr:to>
      <xdr:col>20</xdr:col>
      <xdr:colOff>38100</xdr:colOff>
      <xdr:row>99</xdr:row>
      <xdr:rowOff>56769</xdr:rowOff>
    </xdr:to>
    <xdr:sp macro="" textlink="">
      <xdr:nvSpPr>
        <xdr:cNvPr id="257" name="楕円 256"/>
        <xdr:cNvSpPr/>
      </xdr:nvSpPr>
      <xdr:spPr>
        <a:xfrm>
          <a:off x="3746500" y="169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47896</xdr:rowOff>
    </xdr:from>
    <xdr:ext cx="534377" cy="259045"/>
    <xdr:sp macro="" textlink="">
      <xdr:nvSpPr>
        <xdr:cNvPr id="258" name="テキスト ボックス 257"/>
        <xdr:cNvSpPr txBox="1"/>
      </xdr:nvSpPr>
      <xdr:spPr>
        <a:xfrm>
          <a:off x="3530111" y="1702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109169</xdr:rowOff>
    </xdr:from>
    <xdr:to>
      <xdr:col>15</xdr:col>
      <xdr:colOff>101600</xdr:colOff>
      <xdr:row>99</xdr:row>
      <xdr:rowOff>39319</xdr:rowOff>
    </xdr:to>
    <xdr:sp macro="" textlink="">
      <xdr:nvSpPr>
        <xdr:cNvPr id="259" name="楕円 258"/>
        <xdr:cNvSpPr/>
      </xdr:nvSpPr>
      <xdr:spPr>
        <a:xfrm>
          <a:off x="2857500" y="16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30446</xdr:rowOff>
    </xdr:from>
    <xdr:ext cx="534377" cy="259045"/>
    <xdr:sp macro="" textlink="">
      <xdr:nvSpPr>
        <xdr:cNvPr id="260" name="テキスト ボックス 259"/>
        <xdr:cNvSpPr txBox="1"/>
      </xdr:nvSpPr>
      <xdr:spPr>
        <a:xfrm>
          <a:off x="2641111" y="170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135903</xdr:rowOff>
    </xdr:from>
    <xdr:to>
      <xdr:col>10</xdr:col>
      <xdr:colOff>165100</xdr:colOff>
      <xdr:row>99</xdr:row>
      <xdr:rowOff>66053</xdr:rowOff>
    </xdr:to>
    <xdr:sp macro="" textlink="">
      <xdr:nvSpPr>
        <xdr:cNvPr id="261" name="楕円 260"/>
        <xdr:cNvSpPr/>
      </xdr:nvSpPr>
      <xdr:spPr>
        <a:xfrm>
          <a:off x="1968500" y="169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57180</xdr:rowOff>
    </xdr:from>
    <xdr:ext cx="534377" cy="259045"/>
    <xdr:sp macro="" textlink="">
      <xdr:nvSpPr>
        <xdr:cNvPr id="262" name="テキスト ボックス 261"/>
        <xdr:cNvSpPr txBox="1"/>
      </xdr:nvSpPr>
      <xdr:spPr>
        <a:xfrm>
          <a:off x="1752111" y="170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170993</xdr:rowOff>
    </xdr:from>
    <xdr:to>
      <xdr:col>6</xdr:col>
      <xdr:colOff>38100</xdr:colOff>
      <xdr:row>99</xdr:row>
      <xdr:rowOff>101143</xdr:rowOff>
    </xdr:to>
    <xdr:sp macro="" textlink="">
      <xdr:nvSpPr>
        <xdr:cNvPr id="263" name="楕円 262"/>
        <xdr:cNvSpPr/>
      </xdr:nvSpPr>
      <xdr:spPr>
        <a:xfrm>
          <a:off x="1079500" y="169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92270</xdr:rowOff>
    </xdr:from>
    <xdr:ext cx="534377" cy="259045"/>
    <xdr:sp macro="" textlink="">
      <xdr:nvSpPr>
        <xdr:cNvPr id="264" name="テキスト ボックス 263"/>
        <xdr:cNvSpPr txBox="1"/>
      </xdr:nvSpPr>
      <xdr:spPr>
        <a:xfrm>
          <a:off x="863111" y="1706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101132</xdr:rowOff>
    </xdr:from>
    <xdr:to>
      <xdr:col>55</xdr:col>
      <xdr:colOff>0</xdr:colOff>
      <xdr:row>36</xdr:row>
      <xdr:rowOff>101676</xdr:rowOff>
    </xdr:to>
    <xdr:cxnSp macro="">
      <xdr:nvCxnSpPr>
        <xdr:cNvPr id="295" name="直線コネクタ 294"/>
        <xdr:cNvCxnSpPr/>
      </xdr:nvCxnSpPr>
      <xdr:spPr>
        <a:xfrm flipV="1">
          <a:off x="9639300" y="6273332"/>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83889</xdr:rowOff>
    </xdr:from>
    <xdr:to>
      <xdr:col>50</xdr:col>
      <xdr:colOff>114300</xdr:colOff>
      <xdr:row>36</xdr:row>
      <xdr:rowOff>101676</xdr:rowOff>
    </xdr:to>
    <xdr:cxnSp macro="">
      <xdr:nvCxnSpPr>
        <xdr:cNvPr id="298" name="直線コネクタ 297"/>
        <xdr:cNvCxnSpPr/>
      </xdr:nvCxnSpPr>
      <xdr:spPr>
        <a:xfrm>
          <a:off x="8750300" y="6256089"/>
          <a:ext cx="8890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83889</xdr:rowOff>
    </xdr:from>
    <xdr:to>
      <xdr:col>45</xdr:col>
      <xdr:colOff>177800</xdr:colOff>
      <xdr:row>37</xdr:row>
      <xdr:rowOff>53648</xdr:rowOff>
    </xdr:to>
    <xdr:cxnSp macro="">
      <xdr:nvCxnSpPr>
        <xdr:cNvPr id="301" name="直線コネクタ 300"/>
        <xdr:cNvCxnSpPr/>
      </xdr:nvCxnSpPr>
      <xdr:spPr>
        <a:xfrm flipV="1">
          <a:off x="7861300" y="6256089"/>
          <a:ext cx="889000" cy="14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164759</xdr:rowOff>
    </xdr:from>
    <xdr:to>
      <xdr:col>41</xdr:col>
      <xdr:colOff>50800</xdr:colOff>
      <xdr:row>37</xdr:row>
      <xdr:rowOff>53648</xdr:rowOff>
    </xdr:to>
    <xdr:cxnSp macro="">
      <xdr:nvCxnSpPr>
        <xdr:cNvPr id="304" name="直線コネクタ 303"/>
        <xdr:cNvCxnSpPr/>
      </xdr:nvCxnSpPr>
      <xdr:spPr>
        <a:xfrm>
          <a:off x="6972300" y="6336959"/>
          <a:ext cx="889000" cy="6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50332</xdr:rowOff>
    </xdr:from>
    <xdr:to>
      <xdr:col>55</xdr:col>
      <xdr:colOff>50800</xdr:colOff>
      <xdr:row>36</xdr:row>
      <xdr:rowOff>151932</xdr:rowOff>
    </xdr:to>
    <xdr:sp macro="" textlink="">
      <xdr:nvSpPr>
        <xdr:cNvPr id="314" name="楕円 313"/>
        <xdr:cNvSpPr/>
      </xdr:nvSpPr>
      <xdr:spPr>
        <a:xfrm>
          <a:off x="10426700" y="62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28759</xdr:rowOff>
    </xdr:from>
    <xdr:ext cx="534377" cy="259045"/>
    <xdr:sp macro="" textlink="">
      <xdr:nvSpPr>
        <xdr:cNvPr id="315" name="補助費等該当値テキスト"/>
        <xdr:cNvSpPr txBox="1"/>
      </xdr:nvSpPr>
      <xdr:spPr>
        <a:xfrm>
          <a:off x="10528300" y="620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50876</xdr:rowOff>
    </xdr:from>
    <xdr:to>
      <xdr:col>50</xdr:col>
      <xdr:colOff>165100</xdr:colOff>
      <xdr:row>36</xdr:row>
      <xdr:rowOff>152476</xdr:rowOff>
    </xdr:to>
    <xdr:sp macro="" textlink="">
      <xdr:nvSpPr>
        <xdr:cNvPr id="316" name="楕円 315"/>
        <xdr:cNvSpPr/>
      </xdr:nvSpPr>
      <xdr:spPr>
        <a:xfrm>
          <a:off x="9588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169003</xdr:rowOff>
    </xdr:from>
    <xdr:ext cx="534377" cy="259045"/>
    <xdr:sp macro="" textlink="">
      <xdr:nvSpPr>
        <xdr:cNvPr id="317" name="テキスト ボックス 316"/>
        <xdr:cNvSpPr txBox="1"/>
      </xdr:nvSpPr>
      <xdr:spPr>
        <a:xfrm>
          <a:off x="9372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33089</xdr:rowOff>
    </xdr:from>
    <xdr:to>
      <xdr:col>46</xdr:col>
      <xdr:colOff>38100</xdr:colOff>
      <xdr:row>36</xdr:row>
      <xdr:rowOff>134689</xdr:rowOff>
    </xdr:to>
    <xdr:sp macro="" textlink="">
      <xdr:nvSpPr>
        <xdr:cNvPr id="318" name="楕円 317"/>
        <xdr:cNvSpPr/>
      </xdr:nvSpPr>
      <xdr:spPr>
        <a:xfrm>
          <a:off x="8699500" y="62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151216</xdr:rowOff>
    </xdr:from>
    <xdr:ext cx="534377" cy="259045"/>
    <xdr:sp macro="" textlink="">
      <xdr:nvSpPr>
        <xdr:cNvPr id="319" name="テキスト ボックス 318"/>
        <xdr:cNvSpPr txBox="1"/>
      </xdr:nvSpPr>
      <xdr:spPr>
        <a:xfrm>
          <a:off x="8483111" y="59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2848</xdr:rowOff>
    </xdr:from>
    <xdr:to>
      <xdr:col>41</xdr:col>
      <xdr:colOff>101600</xdr:colOff>
      <xdr:row>37</xdr:row>
      <xdr:rowOff>104448</xdr:rowOff>
    </xdr:to>
    <xdr:sp macro="" textlink="">
      <xdr:nvSpPr>
        <xdr:cNvPr id="320" name="楕円 319"/>
        <xdr:cNvSpPr/>
      </xdr:nvSpPr>
      <xdr:spPr>
        <a:xfrm>
          <a:off x="7810500" y="63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95575</xdr:rowOff>
    </xdr:from>
    <xdr:ext cx="534377" cy="259045"/>
    <xdr:sp macro="" textlink="">
      <xdr:nvSpPr>
        <xdr:cNvPr id="321" name="テキスト ボックス 320"/>
        <xdr:cNvSpPr txBox="1"/>
      </xdr:nvSpPr>
      <xdr:spPr>
        <a:xfrm>
          <a:off x="7594111" y="64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113959</xdr:rowOff>
    </xdr:from>
    <xdr:to>
      <xdr:col>36</xdr:col>
      <xdr:colOff>165100</xdr:colOff>
      <xdr:row>37</xdr:row>
      <xdr:rowOff>44109</xdr:rowOff>
    </xdr:to>
    <xdr:sp macro="" textlink="">
      <xdr:nvSpPr>
        <xdr:cNvPr id="322" name="楕円 321"/>
        <xdr:cNvSpPr/>
      </xdr:nvSpPr>
      <xdr:spPr>
        <a:xfrm>
          <a:off x="6921500" y="628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35236</xdr:rowOff>
    </xdr:from>
    <xdr:ext cx="534377" cy="259045"/>
    <xdr:sp macro="" textlink="">
      <xdr:nvSpPr>
        <xdr:cNvPr id="323" name="テキスト ボックス 322"/>
        <xdr:cNvSpPr txBox="1"/>
      </xdr:nvSpPr>
      <xdr:spPr>
        <a:xfrm>
          <a:off x="6705111" y="637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10552</xdr:rowOff>
    </xdr:from>
    <xdr:to>
      <xdr:col>55</xdr:col>
      <xdr:colOff>0</xdr:colOff>
      <xdr:row>58</xdr:row>
      <xdr:rowOff>103993</xdr:rowOff>
    </xdr:to>
    <xdr:cxnSp macro="">
      <xdr:nvCxnSpPr>
        <xdr:cNvPr id="352" name="直線コネクタ 351"/>
        <xdr:cNvCxnSpPr/>
      </xdr:nvCxnSpPr>
      <xdr:spPr>
        <a:xfrm flipV="1">
          <a:off x="9639300" y="9954652"/>
          <a:ext cx="838200" cy="9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157302</xdr:rowOff>
    </xdr:from>
    <xdr:to>
      <xdr:col>50</xdr:col>
      <xdr:colOff>114300</xdr:colOff>
      <xdr:row>58</xdr:row>
      <xdr:rowOff>103993</xdr:rowOff>
    </xdr:to>
    <xdr:cxnSp macro="">
      <xdr:nvCxnSpPr>
        <xdr:cNvPr id="355" name="直線コネクタ 354"/>
        <xdr:cNvCxnSpPr/>
      </xdr:nvCxnSpPr>
      <xdr:spPr>
        <a:xfrm>
          <a:off x="8750300" y="9929952"/>
          <a:ext cx="889000" cy="1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157302</xdr:rowOff>
    </xdr:from>
    <xdr:to>
      <xdr:col>45</xdr:col>
      <xdr:colOff>177800</xdr:colOff>
      <xdr:row>58</xdr:row>
      <xdr:rowOff>36251</xdr:rowOff>
    </xdr:to>
    <xdr:cxnSp macro="">
      <xdr:nvCxnSpPr>
        <xdr:cNvPr id="358" name="直線コネクタ 357"/>
        <xdr:cNvCxnSpPr/>
      </xdr:nvCxnSpPr>
      <xdr:spPr>
        <a:xfrm flipV="1">
          <a:off x="7861300" y="9929952"/>
          <a:ext cx="889000" cy="5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36251</xdr:rowOff>
    </xdr:from>
    <xdr:to>
      <xdr:col>41</xdr:col>
      <xdr:colOff>50800</xdr:colOff>
      <xdr:row>58</xdr:row>
      <xdr:rowOff>97417</xdr:rowOff>
    </xdr:to>
    <xdr:cxnSp macro="">
      <xdr:nvCxnSpPr>
        <xdr:cNvPr id="361" name="直線コネクタ 360"/>
        <xdr:cNvCxnSpPr/>
      </xdr:nvCxnSpPr>
      <xdr:spPr>
        <a:xfrm flipV="1">
          <a:off x="6972300" y="9980351"/>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131202</xdr:rowOff>
    </xdr:from>
    <xdr:to>
      <xdr:col>55</xdr:col>
      <xdr:colOff>50800</xdr:colOff>
      <xdr:row>58</xdr:row>
      <xdr:rowOff>61352</xdr:rowOff>
    </xdr:to>
    <xdr:sp macro="" textlink="">
      <xdr:nvSpPr>
        <xdr:cNvPr id="371" name="楕円 370"/>
        <xdr:cNvSpPr/>
      </xdr:nvSpPr>
      <xdr:spPr>
        <a:xfrm>
          <a:off x="10426700" y="99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77297</xdr:rowOff>
    </xdr:from>
    <xdr:ext cx="534377" cy="259045"/>
    <xdr:sp macro="" textlink="">
      <xdr:nvSpPr>
        <xdr:cNvPr id="372" name="普通建設事業費該当値テキスト"/>
        <xdr:cNvSpPr txBox="1"/>
      </xdr:nvSpPr>
      <xdr:spPr>
        <a:xfrm>
          <a:off x="10528300" y="984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53193</xdr:rowOff>
    </xdr:from>
    <xdr:to>
      <xdr:col>50</xdr:col>
      <xdr:colOff>165100</xdr:colOff>
      <xdr:row>58</xdr:row>
      <xdr:rowOff>154793</xdr:rowOff>
    </xdr:to>
    <xdr:sp macro="" textlink="">
      <xdr:nvSpPr>
        <xdr:cNvPr id="373" name="楕円 372"/>
        <xdr:cNvSpPr/>
      </xdr:nvSpPr>
      <xdr:spPr>
        <a:xfrm>
          <a:off x="9588500" y="99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145920</xdr:rowOff>
    </xdr:from>
    <xdr:ext cx="534377" cy="259045"/>
    <xdr:sp macro="" textlink="">
      <xdr:nvSpPr>
        <xdr:cNvPr id="374" name="テキスト ボックス 373"/>
        <xdr:cNvSpPr txBox="1"/>
      </xdr:nvSpPr>
      <xdr:spPr>
        <a:xfrm>
          <a:off x="9372111" y="1009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106502</xdr:rowOff>
    </xdr:from>
    <xdr:to>
      <xdr:col>46</xdr:col>
      <xdr:colOff>38100</xdr:colOff>
      <xdr:row>58</xdr:row>
      <xdr:rowOff>36652</xdr:rowOff>
    </xdr:to>
    <xdr:sp macro="" textlink="">
      <xdr:nvSpPr>
        <xdr:cNvPr id="375" name="楕円 374"/>
        <xdr:cNvSpPr/>
      </xdr:nvSpPr>
      <xdr:spPr>
        <a:xfrm>
          <a:off x="8699500" y="98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53179</xdr:rowOff>
    </xdr:from>
    <xdr:ext cx="534377" cy="259045"/>
    <xdr:sp macro="" textlink="">
      <xdr:nvSpPr>
        <xdr:cNvPr id="376" name="テキスト ボックス 375"/>
        <xdr:cNvSpPr txBox="1"/>
      </xdr:nvSpPr>
      <xdr:spPr>
        <a:xfrm>
          <a:off x="8483111" y="96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156901</xdr:rowOff>
    </xdr:from>
    <xdr:to>
      <xdr:col>41</xdr:col>
      <xdr:colOff>101600</xdr:colOff>
      <xdr:row>58</xdr:row>
      <xdr:rowOff>87051</xdr:rowOff>
    </xdr:to>
    <xdr:sp macro="" textlink="">
      <xdr:nvSpPr>
        <xdr:cNvPr id="377" name="楕円 376"/>
        <xdr:cNvSpPr/>
      </xdr:nvSpPr>
      <xdr:spPr>
        <a:xfrm>
          <a:off x="7810500" y="9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78178</xdr:rowOff>
    </xdr:from>
    <xdr:ext cx="534377" cy="259045"/>
    <xdr:sp macro="" textlink="">
      <xdr:nvSpPr>
        <xdr:cNvPr id="378" name="テキスト ボックス 377"/>
        <xdr:cNvSpPr txBox="1"/>
      </xdr:nvSpPr>
      <xdr:spPr>
        <a:xfrm>
          <a:off x="7594111" y="100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46617</xdr:rowOff>
    </xdr:from>
    <xdr:to>
      <xdr:col>36</xdr:col>
      <xdr:colOff>165100</xdr:colOff>
      <xdr:row>58</xdr:row>
      <xdr:rowOff>148217</xdr:rowOff>
    </xdr:to>
    <xdr:sp macro="" textlink="">
      <xdr:nvSpPr>
        <xdr:cNvPr id="379" name="楕円 378"/>
        <xdr:cNvSpPr/>
      </xdr:nvSpPr>
      <xdr:spPr>
        <a:xfrm>
          <a:off x="6921500" y="99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139344</xdr:rowOff>
    </xdr:from>
    <xdr:ext cx="534377" cy="259045"/>
    <xdr:sp macro="" textlink="">
      <xdr:nvSpPr>
        <xdr:cNvPr id="380" name="テキスト ボックス 379"/>
        <xdr:cNvSpPr txBox="1"/>
      </xdr:nvSpPr>
      <xdr:spPr>
        <a:xfrm>
          <a:off x="6705111" y="100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71450</xdr:rowOff>
    </xdr:from>
    <xdr:to>
      <xdr:col>55</xdr:col>
      <xdr:colOff>0</xdr:colOff>
      <xdr:row>78</xdr:row>
      <xdr:rowOff>75926</xdr:rowOff>
    </xdr:to>
    <xdr:cxnSp macro="">
      <xdr:nvCxnSpPr>
        <xdr:cNvPr id="407" name="直線コネクタ 406"/>
        <xdr:cNvCxnSpPr/>
      </xdr:nvCxnSpPr>
      <xdr:spPr>
        <a:xfrm flipV="1">
          <a:off x="9639300" y="13444550"/>
          <a:ext cx="8382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158097</xdr:rowOff>
    </xdr:from>
    <xdr:to>
      <xdr:col>50</xdr:col>
      <xdr:colOff>114300</xdr:colOff>
      <xdr:row>78</xdr:row>
      <xdr:rowOff>75926</xdr:rowOff>
    </xdr:to>
    <xdr:cxnSp macro="">
      <xdr:nvCxnSpPr>
        <xdr:cNvPr id="410" name="直線コネクタ 409"/>
        <xdr:cNvCxnSpPr/>
      </xdr:nvCxnSpPr>
      <xdr:spPr>
        <a:xfrm>
          <a:off x="8750300" y="13359747"/>
          <a:ext cx="889000" cy="8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158097</xdr:rowOff>
    </xdr:from>
    <xdr:to>
      <xdr:col>45</xdr:col>
      <xdr:colOff>177800</xdr:colOff>
      <xdr:row>78</xdr:row>
      <xdr:rowOff>5603</xdr:rowOff>
    </xdr:to>
    <xdr:cxnSp macro="">
      <xdr:nvCxnSpPr>
        <xdr:cNvPr id="413" name="直線コネクタ 412"/>
        <xdr:cNvCxnSpPr/>
      </xdr:nvCxnSpPr>
      <xdr:spPr>
        <a:xfrm flipV="1">
          <a:off x="7861300" y="1335974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5603</xdr:rowOff>
    </xdr:from>
    <xdr:to>
      <xdr:col>41</xdr:col>
      <xdr:colOff>50800</xdr:colOff>
      <xdr:row>78</xdr:row>
      <xdr:rowOff>70641</xdr:rowOff>
    </xdr:to>
    <xdr:cxnSp macro="">
      <xdr:nvCxnSpPr>
        <xdr:cNvPr id="416" name="直線コネクタ 415"/>
        <xdr:cNvCxnSpPr/>
      </xdr:nvCxnSpPr>
      <xdr:spPr>
        <a:xfrm flipV="1">
          <a:off x="6972300" y="13378703"/>
          <a:ext cx="889000" cy="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20650</xdr:rowOff>
    </xdr:from>
    <xdr:to>
      <xdr:col>55</xdr:col>
      <xdr:colOff>50800</xdr:colOff>
      <xdr:row>78</xdr:row>
      <xdr:rowOff>122250</xdr:rowOff>
    </xdr:to>
    <xdr:sp macro="" textlink="">
      <xdr:nvSpPr>
        <xdr:cNvPr id="426" name="楕円 425"/>
        <xdr:cNvSpPr/>
      </xdr:nvSpPr>
      <xdr:spPr>
        <a:xfrm>
          <a:off x="10426700" y="133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25126</xdr:rowOff>
    </xdr:from>
    <xdr:to>
      <xdr:col>50</xdr:col>
      <xdr:colOff>165100</xdr:colOff>
      <xdr:row>78</xdr:row>
      <xdr:rowOff>126726</xdr:rowOff>
    </xdr:to>
    <xdr:sp macro="" textlink="">
      <xdr:nvSpPr>
        <xdr:cNvPr id="428" name="楕円 427"/>
        <xdr:cNvSpPr/>
      </xdr:nvSpPr>
      <xdr:spPr>
        <a:xfrm>
          <a:off x="9588500" y="133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117853</xdr:rowOff>
    </xdr:from>
    <xdr:ext cx="534377" cy="259045"/>
    <xdr:sp macro="" textlink="">
      <xdr:nvSpPr>
        <xdr:cNvPr id="429" name="テキスト ボックス 428"/>
        <xdr:cNvSpPr txBox="1"/>
      </xdr:nvSpPr>
      <xdr:spPr>
        <a:xfrm>
          <a:off x="9372111" y="134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107297</xdr:rowOff>
    </xdr:from>
    <xdr:to>
      <xdr:col>46</xdr:col>
      <xdr:colOff>38100</xdr:colOff>
      <xdr:row>78</xdr:row>
      <xdr:rowOff>37447</xdr:rowOff>
    </xdr:to>
    <xdr:sp macro="" textlink="">
      <xdr:nvSpPr>
        <xdr:cNvPr id="430" name="楕円 429"/>
        <xdr:cNvSpPr/>
      </xdr:nvSpPr>
      <xdr:spPr>
        <a:xfrm>
          <a:off x="8699500" y="133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53974</xdr:rowOff>
    </xdr:from>
    <xdr:ext cx="534377" cy="259045"/>
    <xdr:sp macro="" textlink="">
      <xdr:nvSpPr>
        <xdr:cNvPr id="431" name="テキスト ボックス 430"/>
        <xdr:cNvSpPr txBox="1"/>
      </xdr:nvSpPr>
      <xdr:spPr>
        <a:xfrm>
          <a:off x="8483111" y="130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126253</xdr:rowOff>
    </xdr:from>
    <xdr:to>
      <xdr:col>41</xdr:col>
      <xdr:colOff>101600</xdr:colOff>
      <xdr:row>78</xdr:row>
      <xdr:rowOff>56403</xdr:rowOff>
    </xdr:to>
    <xdr:sp macro="" textlink="">
      <xdr:nvSpPr>
        <xdr:cNvPr id="432" name="楕円 431"/>
        <xdr:cNvSpPr/>
      </xdr:nvSpPr>
      <xdr:spPr>
        <a:xfrm>
          <a:off x="7810500" y="133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72930</xdr:rowOff>
    </xdr:from>
    <xdr:ext cx="534377" cy="259045"/>
    <xdr:sp macro="" textlink="">
      <xdr:nvSpPr>
        <xdr:cNvPr id="433" name="テキスト ボックス 432"/>
        <xdr:cNvSpPr txBox="1"/>
      </xdr:nvSpPr>
      <xdr:spPr>
        <a:xfrm>
          <a:off x="7594111" y="131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19841</xdr:rowOff>
    </xdr:from>
    <xdr:to>
      <xdr:col>36</xdr:col>
      <xdr:colOff>165100</xdr:colOff>
      <xdr:row>78</xdr:row>
      <xdr:rowOff>121441</xdr:rowOff>
    </xdr:to>
    <xdr:sp macro="" textlink="">
      <xdr:nvSpPr>
        <xdr:cNvPr id="434" name="楕円 433"/>
        <xdr:cNvSpPr/>
      </xdr:nvSpPr>
      <xdr:spPr>
        <a:xfrm>
          <a:off x="6921500" y="133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112568</xdr:rowOff>
    </xdr:from>
    <xdr:ext cx="534377" cy="259045"/>
    <xdr:sp macro="" textlink="">
      <xdr:nvSpPr>
        <xdr:cNvPr id="435" name="テキスト ボックス 434"/>
        <xdr:cNvSpPr txBox="1"/>
      </xdr:nvSpPr>
      <xdr:spPr>
        <a:xfrm>
          <a:off x="6705111" y="134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8750</xdr:rowOff>
    </xdr:from>
    <xdr:to>
      <xdr:col>55</xdr:col>
      <xdr:colOff>0</xdr:colOff>
      <xdr:row>98</xdr:row>
      <xdr:rowOff>96952</xdr:rowOff>
    </xdr:to>
    <xdr:cxnSp macro="">
      <xdr:nvCxnSpPr>
        <xdr:cNvPr id="464" name="直線コネクタ 463"/>
        <xdr:cNvCxnSpPr/>
      </xdr:nvCxnSpPr>
      <xdr:spPr>
        <a:xfrm flipV="1">
          <a:off x="9639300" y="16810850"/>
          <a:ext cx="8382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57252</xdr:rowOff>
    </xdr:from>
    <xdr:to>
      <xdr:col>50</xdr:col>
      <xdr:colOff>114300</xdr:colOff>
      <xdr:row>98</xdr:row>
      <xdr:rowOff>96952</xdr:rowOff>
    </xdr:to>
    <xdr:cxnSp macro="">
      <xdr:nvCxnSpPr>
        <xdr:cNvPr id="467" name="直線コネクタ 466"/>
        <xdr:cNvCxnSpPr/>
      </xdr:nvCxnSpPr>
      <xdr:spPr>
        <a:xfrm>
          <a:off x="8750300" y="16859352"/>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57252</xdr:rowOff>
    </xdr:from>
    <xdr:to>
      <xdr:col>45</xdr:col>
      <xdr:colOff>177800</xdr:colOff>
      <xdr:row>98</xdr:row>
      <xdr:rowOff>124994</xdr:rowOff>
    </xdr:to>
    <xdr:cxnSp macro="">
      <xdr:nvCxnSpPr>
        <xdr:cNvPr id="470" name="直線コネクタ 469"/>
        <xdr:cNvCxnSpPr/>
      </xdr:nvCxnSpPr>
      <xdr:spPr>
        <a:xfrm flipV="1">
          <a:off x="7861300" y="16859352"/>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124994</xdr:rowOff>
    </xdr:from>
    <xdr:to>
      <xdr:col>41</xdr:col>
      <xdr:colOff>50800</xdr:colOff>
      <xdr:row>98</xdr:row>
      <xdr:rowOff>133159</xdr:rowOff>
    </xdr:to>
    <xdr:cxnSp macro="">
      <xdr:nvCxnSpPr>
        <xdr:cNvPr id="473" name="直線コネクタ 472"/>
        <xdr:cNvCxnSpPr/>
      </xdr:nvCxnSpPr>
      <xdr:spPr>
        <a:xfrm flipV="1">
          <a:off x="6972300" y="1692709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129400</xdr:rowOff>
    </xdr:from>
    <xdr:to>
      <xdr:col>55</xdr:col>
      <xdr:colOff>50800</xdr:colOff>
      <xdr:row>98</xdr:row>
      <xdr:rowOff>59550</xdr:rowOff>
    </xdr:to>
    <xdr:sp macro="" textlink="">
      <xdr:nvSpPr>
        <xdr:cNvPr id="483" name="楕円 482"/>
        <xdr:cNvSpPr/>
      </xdr:nvSpPr>
      <xdr:spPr>
        <a:xfrm>
          <a:off x="10426700" y="167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44327</xdr:rowOff>
    </xdr:from>
    <xdr:ext cx="534377" cy="259045"/>
    <xdr:sp macro="" textlink="">
      <xdr:nvSpPr>
        <xdr:cNvPr id="484" name="普通建設事業費 （ うち更新整備　）該当値テキスト"/>
        <xdr:cNvSpPr txBox="1"/>
      </xdr:nvSpPr>
      <xdr:spPr>
        <a:xfrm>
          <a:off x="10528300" y="1667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46152</xdr:rowOff>
    </xdr:from>
    <xdr:to>
      <xdr:col>50</xdr:col>
      <xdr:colOff>165100</xdr:colOff>
      <xdr:row>98</xdr:row>
      <xdr:rowOff>147752</xdr:rowOff>
    </xdr:to>
    <xdr:sp macro="" textlink="">
      <xdr:nvSpPr>
        <xdr:cNvPr id="485" name="楕円 484"/>
        <xdr:cNvSpPr/>
      </xdr:nvSpPr>
      <xdr:spPr>
        <a:xfrm>
          <a:off x="9588500" y="168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138879</xdr:rowOff>
    </xdr:from>
    <xdr:ext cx="469744" cy="259045"/>
    <xdr:sp macro="" textlink="">
      <xdr:nvSpPr>
        <xdr:cNvPr id="486" name="テキスト ボックス 485"/>
        <xdr:cNvSpPr txBox="1"/>
      </xdr:nvSpPr>
      <xdr:spPr>
        <a:xfrm>
          <a:off x="9404428" y="169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6452</xdr:rowOff>
    </xdr:from>
    <xdr:to>
      <xdr:col>46</xdr:col>
      <xdr:colOff>38100</xdr:colOff>
      <xdr:row>98</xdr:row>
      <xdr:rowOff>108052</xdr:rowOff>
    </xdr:to>
    <xdr:sp macro="" textlink="">
      <xdr:nvSpPr>
        <xdr:cNvPr id="487" name="楕円 486"/>
        <xdr:cNvSpPr/>
      </xdr:nvSpPr>
      <xdr:spPr>
        <a:xfrm>
          <a:off x="8699500" y="168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99179</xdr:rowOff>
    </xdr:from>
    <xdr:ext cx="534377" cy="259045"/>
    <xdr:sp macro="" textlink="">
      <xdr:nvSpPr>
        <xdr:cNvPr id="488" name="テキスト ボックス 487"/>
        <xdr:cNvSpPr txBox="1"/>
      </xdr:nvSpPr>
      <xdr:spPr>
        <a:xfrm>
          <a:off x="8483111" y="169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74194</xdr:rowOff>
    </xdr:from>
    <xdr:to>
      <xdr:col>41</xdr:col>
      <xdr:colOff>101600</xdr:colOff>
      <xdr:row>99</xdr:row>
      <xdr:rowOff>4344</xdr:rowOff>
    </xdr:to>
    <xdr:sp macro="" textlink="">
      <xdr:nvSpPr>
        <xdr:cNvPr id="489" name="楕円 488"/>
        <xdr:cNvSpPr/>
      </xdr:nvSpPr>
      <xdr:spPr>
        <a:xfrm>
          <a:off x="7810500" y="168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166921</xdr:rowOff>
    </xdr:from>
    <xdr:ext cx="469744" cy="259045"/>
    <xdr:sp macro="" textlink="">
      <xdr:nvSpPr>
        <xdr:cNvPr id="490" name="テキスト ボックス 489"/>
        <xdr:cNvSpPr txBox="1"/>
      </xdr:nvSpPr>
      <xdr:spPr>
        <a:xfrm>
          <a:off x="7626428" y="1696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82359</xdr:rowOff>
    </xdr:from>
    <xdr:to>
      <xdr:col>36</xdr:col>
      <xdr:colOff>165100</xdr:colOff>
      <xdr:row>99</xdr:row>
      <xdr:rowOff>12509</xdr:rowOff>
    </xdr:to>
    <xdr:sp macro="" textlink="">
      <xdr:nvSpPr>
        <xdr:cNvPr id="491" name="楕円 490"/>
        <xdr:cNvSpPr/>
      </xdr:nvSpPr>
      <xdr:spPr>
        <a:xfrm>
          <a:off x="6921500" y="168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3636</xdr:rowOff>
    </xdr:from>
    <xdr:ext cx="469744" cy="259045"/>
    <xdr:sp macro="" textlink="">
      <xdr:nvSpPr>
        <xdr:cNvPr id="492" name="テキスト ボックス 491"/>
        <xdr:cNvSpPr txBox="1"/>
      </xdr:nvSpPr>
      <xdr:spPr>
        <a:xfrm>
          <a:off x="6737428" y="169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44424</xdr:rowOff>
    </xdr:from>
    <xdr:to>
      <xdr:col>71</xdr:col>
      <xdr:colOff>177800</xdr:colOff>
      <xdr:row>39</xdr:row>
      <xdr:rowOff>44450</xdr:rowOff>
    </xdr:to>
    <xdr:cxnSp macro="">
      <xdr:nvCxnSpPr>
        <xdr:cNvPr id="530" name="直線コネクタ 529"/>
        <xdr:cNvCxnSpPr/>
      </xdr:nvCxnSpPr>
      <xdr:spPr>
        <a:xfrm>
          <a:off x="12814300" y="67309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165074</xdr:rowOff>
    </xdr:from>
    <xdr:to>
      <xdr:col>67</xdr:col>
      <xdr:colOff>101600</xdr:colOff>
      <xdr:row>39</xdr:row>
      <xdr:rowOff>95224</xdr:rowOff>
    </xdr:to>
    <xdr:sp macro="" textlink="">
      <xdr:nvSpPr>
        <xdr:cNvPr id="548" name="楕円 547"/>
        <xdr:cNvSpPr/>
      </xdr:nvSpPr>
      <xdr:spPr>
        <a:xfrm>
          <a:off x="12763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86351</xdr:rowOff>
    </xdr:from>
    <xdr:ext cx="249299" cy="259045"/>
    <xdr:sp macro="" textlink="">
      <xdr:nvSpPr>
        <xdr:cNvPr id="549" name="テキスト ボックス 548"/>
        <xdr:cNvSpPr txBox="1"/>
      </xdr:nvSpPr>
      <xdr:spPr>
        <a:xfrm>
          <a:off x="12689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66010</xdr:rowOff>
    </xdr:from>
    <xdr:to>
      <xdr:col>85</xdr:col>
      <xdr:colOff>127000</xdr:colOff>
      <xdr:row>77</xdr:row>
      <xdr:rowOff>75676</xdr:rowOff>
    </xdr:to>
    <xdr:cxnSp macro="">
      <xdr:nvCxnSpPr>
        <xdr:cNvPr id="629" name="直線コネクタ 628"/>
        <xdr:cNvCxnSpPr/>
      </xdr:nvCxnSpPr>
      <xdr:spPr>
        <a:xfrm flipV="1">
          <a:off x="15481300" y="13267660"/>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75676</xdr:rowOff>
    </xdr:from>
    <xdr:to>
      <xdr:col>81</xdr:col>
      <xdr:colOff>50800</xdr:colOff>
      <xdr:row>77</xdr:row>
      <xdr:rowOff>97099</xdr:rowOff>
    </xdr:to>
    <xdr:cxnSp macro="">
      <xdr:nvCxnSpPr>
        <xdr:cNvPr id="632" name="直線コネクタ 631"/>
        <xdr:cNvCxnSpPr/>
      </xdr:nvCxnSpPr>
      <xdr:spPr>
        <a:xfrm flipV="1">
          <a:off x="14592300" y="13277326"/>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97099</xdr:rowOff>
    </xdr:from>
    <xdr:to>
      <xdr:col>76</xdr:col>
      <xdr:colOff>114300</xdr:colOff>
      <xdr:row>77</xdr:row>
      <xdr:rowOff>116742</xdr:rowOff>
    </xdr:to>
    <xdr:cxnSp macro="">
      <xdr:nvCxnSpPr>
        <xdr:cNvPr id="635" name="直線コネクタ 634"/>
        <xdr:cNvCxnSpPr/>
      </xdr:nvCxnSpPr>
      <xdr:spPr>
        <a:xfrm flipV="1">
          <a:off x="13703300" y="13298749"/>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116742</xdr:rowOff>
    </xdr:from>
    <xdr:to>
      <xdr:col>71</xdr:col>
      <xdr:colOff>177800</xdr:colOff>
      <xdr:row>77</xdr:row>
      <xdr:rowOff>121265</xdr:rowOff>
    </xdr:to>
    <xdr:cxnSp macro="">
      <xdr:nvCxnSpPr>
        <xdr:cNvPr id="638" name="直線コネクタ 637"/>
        <xdr:cNvCxnSpPr/>
      </xdr:nvCxnSpPr>
      <xdr:spPr>
        <a:xfrm flipV="1">
          <a:off x="12814300" y="13318392"/>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15210</xdr:rowOff>
    </xdr:from>
    <xdr:to>
      <xdr:col>85</xdr:col>
      <xdr:colOff>177800</xdr:colOff>
      <xdr:row>77</xdr:row>
      <xdr:rowOff>116810</xdr:rowOff>
    </xdr:to>
    <xdr:sp macro="" textlink="">
      <xdr:nvSpPr>
        <xdr:cNvPr id="648" name="楕円 647"/>
        <xdr:cNvSpPr/>
      </xdr:nvSpPr>
      <xdr:spPr>
        <a:xfrm>
          <a:off x="16268700" y="132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165087</xdr:rowOff>
    </xdr:from>
    <xdr:ext cx="534377" cy="259045"/>
    <xdr:sp macro="" textlink="">
      <xdr:nvSpPr>
        <xdr:cNvPr id="649" name="公債費該当値テキスト"/>
        <xdr:cNvSpPr txBox="1"/>
      </xdr:nvSpPr>
      <xdr:spPr>
        <a:xfrm>
          <a:off x="16370300" y="1319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24876</xdr:rowOff>
    </xdr:from>
    <xdr:to>
      <xdr:col>81</xdr:col>
      <xdr:colOff>101600</xdr:colOff>
      <xdr:row>77</xdr:row>
      <xdr:rowOff>126476</xdr:rowOff>
    </xdr:to>
    <xdr:sp macro="" textlink="">
      <xdr:nvSpPr>
        <xdr:cNvPr id="650" name="楕円 649"/>
        <xdr:cNvSpPr/>
      </xdr:nvSpPr>
      <xdr:spPr>
        <a:xfrm>
          <a:off x="15430500" y="132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117603</xdr:rowOff>
    </xdr:from>
    <xdr:ext cx="534377" cy="259045"/>
    <xdr:sp macro="" textlink="">
      <xdr:nvSpPr>
        <xdr:cNvPr id="651" name="テキスト ボックス 650"/>
        <xdr:cNvSpPr txBox="1"/>
      </xdr:nvSpPr>
      <xdr:spPr>
        <a:xfrm>
          <a:off x="15214111" y="1331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46299</xdr:rowOff>
    </xdr:from>
    <xdr:to>
      <xdr:col>76</xdr:col>
      <xdr:colOff>165100</xdr:colOff>
      <xdr:row>77</xdr:row>
      <xdr:rowOff>147899</xdr:rowOff>
    </xdr:to>
    <xdr:sp macro="" textlink="">
      <xdr:nvSpPr>
        <xdr:cNvPr id="652" name="楕円 651"/>
        <xdr:cNvSpPr/>
      </xdr:nvSpPr>
      <xdr:spPr>
        <a:xfrm>
          <a:off x="14541500" y="132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139026</xdr:rowOff>
    </xdr:from>
    <xdr:ext cx="534377" cy="259045"/>
    <xdr:sp macro="" textlink="">
      <xdr:nvSpPr>
        <xdr:cNvPr id="653" name="テキスト ボックス 652"/>
        <xdr:cNvSpPr txBox="1"/>
      </xdr:nvSpPr>
      <xdr:spPr>
        <a:xfrm>
          <a:off x="14325111" y="133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65942</xdr:rowOff>
    </xdr:from>
    <xdr:to>
      <xdr:col>72</xdr:col>
      <xdr:colOff>38100</xdr:colOff>
      <xdr:row>77</xdr:row>
      <xdr:rowOff>167542</xdr:rowOff>
    </xdr:to>
    <xdr:sp macro="" textlink="">
      <xdr:nvSpPr>
        <xdr:cNvPr id="654" name="楕円 653"/>
        <xdr:cNvSpPr/>
      </xdr:nvSpPr>
      <xdr:spPr>
        <a:xfrm>
          <a:off x="13652500" y="132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158669</xdr:rowOff>
    </xdr:from>
    <xdr:ext cx="534377" cy="259045"/>
    <xdr:sp macro="" textlink="">
      <xdr:nvSpPr>
        <xdr:cNvPr id="655" name="テキスト ボックス 654"/>
        <xdr:cNvSpPr txBox="1"/>
      </xdr:nvSpPr>
      <xdr:spPr>
        <a:xfrm>
          <a:off x="13436111" y="1336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70465</xdr:rowOff>
    </xdr:from>
    <xdr:to>
      <xdr:col>67</xdr:col>
      <xdr:colOff>101600</xdr:colOff>
      <xdr:row>78</xdr:row>
      <xdr:rowOff>615</xdr:rowOff>
    </xdr:to>
    <xdr:sp macro="" textlink="">
      <xdr:nvSpPr>
        <xdr:cNvPr id="656" name="楕円 655"/>
        <xdr:cNvSpPr/>
      </xdr:nvSpPr>
      <xdr:spPr>
        <a:xfrm>
          <a:off x="12763500" y="132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163192</xdr:rowOff>
    </xdr:from>
    <xdr:ext cx="534377" cy="259045"/>
    <xdr:sp macro="" textlink="">
      <xdr:nvSpPr>
        <xdr:cNvPr id="657" name="テキスト ボックス 656"/>
        <xdr:cNvSpPr txBox="1"/>
      </xdr:nvSpPr>
      <xdr:spPr>
        <a:xfrm>
          <a:off x="12547111" y="1336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82869</xdr:rowOff>
    </xdr:from>
    <xdr:to>
      <xdr:col>85</xdr:col>
      <xdr:colOff>127000</xdr:colOff>
      <xdr:row>98</xdr:row>
      <xdr:rowOff>105392</xdr:rowOff>
    </xdr:to>
    <xdr:cxnSp macro="">
      <xdr:nvCxnSpPr>
        <xdr:cNvPr id="684" name="直線コネクタ 683"/>
        <xdr:cNvCxnSpPr/>
      </xdr:nvCxnSpPr>
      <xdr:spPr>
        <a:xfrm flipV="1">
          <a:off x="15481300" y="16884969"/>
          <a:ext cx="8382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105392</xdr:rowOff>
    </xdr:from>
    <xdr:to>
      <xdr:col>81</xdr:col>
      <xdr:colOff>50800</xdr:colOff>
      <xdr:row>98</xdr:row>
      <xdr:rowOff>108272</xdr:rowOff>
    </xdr:to>
    <xdr:cxnSp macro="">
      <xdr:nvCxnSpPr>
        <xdr:cNvPr id="687" name="直線コネクタ 686"/>
        <xdr:cNvCxnSpPr/>
      </xdr:nvCxnSpPr>
      <xdr:spPr>
        <a:xfrm flipV="1">
          <a:off x="14592300" y="1690749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162240</xdr:rowOff>
    </xdr:from>
    <xdr:to>
      <xdr:col>76</xdr:col>
      <xdr:colOff>114300</xdr:colOff>
      <xdr:row>98</xdr:row>
      <xdr:rowOff>108272</xdr:rowOff>
    </xdr:to>
    <xdr:cxnSp macro="">
      <xdr:nvCxnSpPr>
        <xdr:cNvPr id="690" name="直線コネクタ 689"/>
        <xdr:cNvCxnSpPr/>
      </xdr:nvCxnSpPr>
      <xdr:spPr>
        <a:xfrm>
          <a:off x="13703300" y="16792890"/>
          <a:ext cx="889000" cy="1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162240</xdr:rowOff>
    </xdr:from>
    <xdr:to>
      <xdr:col>71</xdr:col>
      <xdr:colOff>177800</xdr:colOff>
      <xdr:row>98</xdr:row>
      <xdr:rowOff>78088</xdr:rowOff>
    </xdr:to>
    <xdr:cxnSp macro="">
      <xdr:nvCxnSpPr>
        <xdr:cNvPr id="693" name="直線コネクタ 692"/>
        <xdr:cNvCxnSpPr/>
      </xdr:nvCxnSpPr>
      <xdr:spPr>
        <a:xfrm flipV="1">
          <a:off x="12814300" y="16792890"/>
          <a:ext cx="889000" cy="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32069</xdr:rowOff>
    </xdr:from>
    <xdr:to>
      <xdr:col>85</xdr:col>
      <xdr:colOff>177800</xdr:colOff>
      <xdr:row>98</xdr:row>
      <xdr:rowOff>133669</xdr:rowOff>
    </xdr:to>
    <xdr:sp macro="" textlink="">
      <xdr:nvSpPr>
        <xdr:cNvPr id="703" name="楕円 702"/>
        <xdr:cNvSpPr/>
      </xdr:nvSpPr>
      <xdr:spPr>
        <a:xfrm>
          <a:off x="16268700" y="168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118446</xdr:rowOff>
    </xdr:from>
    <xdr:ext cx="469744" cy="259045"/>
    <xdr:sp macro="" textlink="">
      <xdr:nvSpPr>
        <xdr:cNvPr id="704" name="積立金該当値テキスト"/>
        <xdr:cNvSpPr txBox="1"/>
      </xdr:nvSpPr>
      <xdr:spPr>
        <a:xfrm>
          <a:off x="16370300" y="167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54592</xdr:rowOff>
    </xdr:from>
    <xdr:to>
      <xdr:col>81</xdr:col>
      <xdr:colOff>101600</xdr:colOff>
      <xdr:row>98</xdr:row>
      <xdr:rowOff>156192</xdr:rowOff>
    </xdr:to>
    <xdr:sp macro="" textlink="">
      <xdr:nvSpPr>
        <xdr:cNvPr id="705" name="楕円 704"/>
        <xdr:cNvSpPr/>
      </xdr:nvSpPr>
      <xdr:spPr>
        <a:xfrm>
          <a:off x="15430500" y="168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147319</xdr:rowOff>
    </xdr:from>
    <xdr:ext cx="469744" cy="259045"/>
    <xdr:sp macro="" textlink="">
      <xdr:nvSpPr>
        <xdr:cNvPr id="706" name="テキスト ボックス 705"/>
        <xdr:cNvSpPr txBox="1"/>
      </xdr:nvSpPr>
      <xdr:spPr>
        <a:xfrm>
          <a:off x="15246428" y="169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57472</xdr:rowOff>
    </xdr:from>
    <xdr:to>
      <xdr:col>76</xdr:col>
      <xdr:colOff>165100</xdr:colOff>
      <xdr:row>98</xdr:row>
      <xdr:rowOff>159072</xdr:rowOff>
    </xdr:to>
    <xdr:sp macro="" textlink="">
      <xdr:nvSpPr>
        <xdr:cNvPr id="707" name="楕円 706"/>
        <xdr:cNvSpPr/>
      </xdr:nvSpPr>
      <xdr:spPr>
        <a:xfrm>
          <a:off x="14541500" y="168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150199</xdr:rowOff>
    </xdr:from>
    <xdr:ext cx="469744" cy="259045"/>
    <xdr:sp macro="" textlink="">
      <xdr:nvSpPr>
        <xdr:cNvPr id="708" name="テキスト ボックス 707"/>
        <xdr:cNvSpPr txBox="1"/>
      </xdr:nvSpPr>
      <xdr:spPr>
        <a:xfrm>
          <a:off x="14357428" y="169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111440</xdr:rowOff>
    </xdr:from>
    <xdr:to>
      <xdr:col>72</xdr:col>
      <xdr:colOff>38100</xdr:colOff>
      <xdr:row>98</xdr:row>
      <xdr:rowOff>41590</xdr:rowOff>
    </xdr:to>
    <xdr:sp macro="" textlink="">
      <xdr:nvSpPr>
        <xdr:cNvPr id="709" name="楕円 708"/>
        <xdr:cNvSpPr/>
      </xdr:nvSpPr>
      <xdr:spPr>
        <a:xfrm>
          <a:off x="13652500" y="167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58117</xdr:rowOff>
    </xdr:from>
    <xdr:ext cx="534377" cy="259045"/>
    <xdr:sp macro="" textlink="">
      <xdr:nvSpPr>
        <xdr:cNvPr id="710" name="テキスト ボックス 709"/>
        <xdr:cNvSpPr txBox="1"/>
      </xdr:nvSpPr>
      <xdr:spPr>
        <a:xfrm>
          <a:off x="13436111" y="165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27288</xdr:rowOff>
    </xdr:from>
    <xdr:to>
      <xdr:col>67</xdr:col>
      <xdr:colOff>101600</xdr:colOff>
      <xdr:row>98</xdr:row>
      <xdr:rowOff>128888</xdr:rowOff>
    </xdr:to>
    <xdr:sp macro="" textlink="">
      <xdr:nvSpPr>
        <xdr:cNvPr id="711" name="楕円 710"/>
        <xdr:cNvSpPr/>
      </xdr:nvSpPr>
      <xdr:spPr>
        <a:xfrm>
          <a:off x="12763500" y="168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120015</xdr:rowOff>
    </xdr:from>
    <xdr:ext cx="469744" cy="259045"/>
    <xdr:sp macro="" textlink="">
      <xdr:nvSpPr>
        <xdr:cNvPr id="712" name="テキスト ボックス 711"/>
        <xdr:cNvSpPr txBox="1"/>
      </xdr:nvSpPr>
      <xdr:spPr>
        <a:xfrm>
          <a:off x="12579428" y="169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14884</xdr:rowOff>
    </xdr:from>
    <xdr:to>
      <xdr:col>116</xdr:col>
      <xdr:colOff>63500</xdr:colOff>
      <xdr:row>37</xdr:row>
      <xdr:rowOff>18618</xdr:rowOff>
    </xdr:to>
    <xdr:cxnSp macro="">
      <xdr:nvCxnSpPr>
        <xdr:cNvPr id="741" name="直線コネクタ 740"/>
        <xdr:cNvCxnSpPr/>
      </xdr:nvCxnSpPr>
      <xdr:spPr>
        <a:xfrm>
          <a:off x="21323300" y="6358534"/>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14884</xdr:rowOff>
    </xdr:from>
    <xdr:to>
      <xdr:col>111</xdr:col>
      <xdr:colOff>177800</xdr:colOff>
      <xdr:row>37</xdr:row>
      <xdr:rowOff>17247</xdr:rowOff>
    </xdr:to>
    <xdr:cxnSp macro="">
      <xdr:nvCxnSpPr>
        <xdr:cNvPr id="744" name="直線コネクタ 743"/>
        <xdr:cNvCxnSpPr/>
      </xdr:nvCxnSpPr>
      <xdr:spPr>
        <a:xfrm flipV="1">
          <a:off x="20434300" y="635853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17247</xdr:rowOff>
    </xdr:from>
    <xdr:to>
      <xdr:col>107</xdr:col>
      <xdr:colOff>50800</xdr:colOff>
      <xdr:row>39</xdr:row>
      <xdr:rowOff>44374</xdr:rowOff>
    </xdr:to>
    <xdr:cxnSp macro="">
      <xdr:nvCxnSpPr>
        <xdr:cNvPr id="747" name="直線コネクタ 746"/>
        <xdr:cNvCxnSpPr/>
      </xdr:nvCxnSpPr>
      <xdr:spPr>
        <a:xfrm flipV="1">
          <a:off x="19545300" y="6360897"/>
          <a:ext cx="889000" cy="37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50" name="直線コネクタ 749"/>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139268</xdr:rowOff>
    </xdr:from>
    <xdr:to>
      <xdr:col>116</xdr:col>
      <xdr:colOff>114300</xdr:colOff>
      <xdr:row>37</xdr:row>
      <xdr:rowOff>69418</xdr:rowOff>
    </xdr:to>
    <xdr:sp macro="" textlink="">
      <xdr:nvSpPr>
        <xdr:cNvPr id="760" name="楕円 759"/>
        <xdr:cNvSpPr/>
      </xdr:nvSpPr>
      <xdr:spPr>
        <a:xfrm>
          <a:off x="22110700" y="63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162145</xdr:rowOff>
    </xdr:from>
    <xdr:ext cx="469744" cy="259045"/>
    <xdr:sp macro="" textlink="">
      <xdr:nvSpPr>
        <xdr:cNvPr id="761" name="投資及び出資金該当値テキスト"/>
        <xdr:cNvSpPr txBox="1"/>
      </xdr:nvSpPr>
      <xdr:spPr>
        <a:xfrm>
          <a:off x="22212300" y="616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135534</xdr:rowOff>
    </xdr:from>
    <xdr:to>
      <xdr:col>112</xdr:col>
      <xdr:colOff>38100</xdr:colOff>
      <xdr:row>37</xdr:row>
      <xdr:rowOff>65684</xdr:rowOff>
    </xdr:to>
    <xdr:sp macro="" textlink="">
      <xdr:nvSpPr>
        <xdr:cNvPr id="762" name="楕円 761"/>
        <xdr:cNvSpPr/>
      </xdr:nvSpPr>
      <xdr:spPr>
        <a:xfrm>
          <a:off x="21272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82211</xdr:rowOff>
    </xdr:from>
    <xdr:ext cx="469744" cy="259045"/>
    <xdr:sp macro="" textlink="">
      <xdr:nvSpPr>
        <xdr:cNvPr id="763" name="テキスト ボックス 762"/>
        <xdr:cNvSpPr txBox="1"/>
      </xdr:nvSpPr>
      <xdr:spPr>
        <a:xfrm>
          <a:off x="21088428" y="60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137897</xdr:rowOff>
    </xdr:from>
    <xdr:to>
      <xdr:col>107</xdr:col>
      <xdr:colOff>101600</xdr:colOff>
      <xdr:row>37</xdr:row>
      <xdr:rowOff>68047</xdr:rowOff>
    </xdr:to>
    <xdr:sp macro="" textlink="">
      <xdr:nvSpPr>
        <xdr:cNvPr id="764" name="楕円 763"/>
        <xdr:cNvSpPr/>
      </xdr:nvSpPr>
      <xdr:spPr>
        <a:xfrm>
          <a:off x="20383500" y="63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84574</xdr:rowOff>
    </xdr:from>
    <xdr:ext cx="469744" cy="259045"/>
    <xdr:sp macro="" textlink="">
      <xdr:nvSpPr>
        <xdr:cNvPr id="765" name="テキスト ボックス 764"/>
        <xdr:cNvSpPr txBox="1"/>
      </xdr:nvSpPr>
      <xdr:spPr>
        <a:xfrm>
          <a:off x="20199428" y="60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6" name="楕円 765"/>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7" name="テキスト ボックス 766"/>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8" name="楕円 767"/>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9" name="テキスト ボックス 768"/>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100609</xdr:rowOff>
    </xdr:from>
    <xdr:to>
      <xdr:col>116</xdr:col>
      <xdr:colOff>63500</xdr:colOff>
      <xdr:row>58</xdr:row>
      <xdr:rowOff>91648</xdr:rowOff>
    </xdr:to>
    <xdr:cxnSp macro="">
      <xdr:nvCxnSpPr>
        <xdr:cNvPr id="796" name="直線コネクタ 795"/>
        <xdr:cNvCxnSpPr/>
      </xdr:nvCxnSpPr>
      <xdr:spPr>
        <a:xfrm flipV="1">
          <a:off x="21323300" y="9873259"/>
          <a:ext cx="838200" cy="16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91648</xdr:rowOff>
    </xdr:from>
    <xdr:to>
      <xdr:col>111</xdr:col>
      <xdr:colOff>177800</xdr:colOff>
      <xdr:row>58</xdr:row>
      <xdr:rowOff>94757</xdr:rowOff>
    </xdr:to>
    <xdr:cxnSp macro="">
      <xdr:nvCxnSpPr>
        <xdr:cNvPr id="799" name="直線コネクタ 798"/>
        <xdr:cNvCxnSpPr/>
      </xdr:nvCxnSpPr>
      <xdr:spPr>
        <a:xfrm flipV="1">
          <a:off x="20434300" y="10035748"/>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94757</xdr:rowOff>
    </xdr:from>
    <xdr:to>
      <xdr:col>107</xdr:col>
      <xdr:colOff>50800</xdr:colOff>
      <xdr:row>58</xdr:row>
      <xdr:rowOff>96906</xdr:rowOff>
    </xdr:to>
    <xdr:cxnSp macro="">
      <xdr:nvCxnSpPr>
        <xdr:cNvPr id="802" name="直線コネクタ 801"/>
        <xdr:cNvCxnSpPr/>
      </xdr:nvCxnSpPr>
      <xdr:spPr>
        <a:xfrm flipV="1">
          <a:off x="19545300" y="1003885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24165</xdr:rowOff>
    </xdr:from>
    <xdr:to>
      <xdr:col>102</xdr:col>
      <xdr:colOff>114300</xdr:colOff>
      <xdr:row>58</xdr:row>
      <xdr:rowOff>96906</xdr:rowOff>
    </xdr:to>
    <xdr:cxnSp macro="">
      <xdr:nvCxnSpPr>
        <xdr:cNvPr id="805" name="直線コネクタ 804"/>
        <xdr:cNvCxnSpPr/>
      </xdr:nvCxnSpPr>
      <xdr:spPr>
        <a:xfrm>
          <a:off x="18656300" y="9796815"/>
          <a:ext cx="889000" cy="24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49809</xdr:rowOff>
    </xdr:from>
    <xdr:to>
      <xdr:col>116</xdr:col>
      <xdr:colOff>114300</xdr:colOff>
      <xdr:row>57</xdr:row>
      <xdr:rowOff>151409</xdr:rowOff>
    </xdr:to>
    <xdr:sp macro="" textlink="">
      <xdr:nvSpPr>
        <xdr:cNvPr id="815" name="楕円 814"/>
        <xdr:cNvSpPr/>
      </xdr:nvSpPr>
      <xdr:spPr>
        <a:xfrm>
          <a:off x="221107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28236</xdr:rowOff>
    </xdr:from>
    <xdr:ext cx="469744" cy="259045"/>
    <xdr:sp macro="" textlink="">
      <xdr:nvSpPr>
        <xdr:cNvPr id="816" name="貸付金該当値テキスト"/>
        <xdr:cNvSpPr txBox="1"/>
      </xdr:nvSpPr>
      <xdr:spPr>
        <a:xfrm>
          <a:off x="22212300" y="98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40848</xdr:rowOff>
    </xdr:from>
    <xdr:to>
      <xdr:col>112</xdr:col>
      <xdr:colOff>38100</xdr:colOff>
      <xdr:row>58</xdr:row>
      <xdr:rowOff>142448</xdr:rowOff>
    </xdr:to>
    <xdr:sp macro="" textlink="">
      <xdr:nvSpPr>
        <xdr:cNvPr id="817" name="楕円 816"/>
        <xdr:cNvSpPr/>
      </xdr:nvSpPr>
      <xdr:spPr>
        <a:xfrm>
          <a:off x="21272500" y="99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133575</xdr:rowOff>
    </xdr:from>
    <xdr:ext cx="469744" cy="259045"/>
    <xdr:sp macro="" textlink="">
      <xdr:nvSpPr>
        <xdr:cNvPr id="818" name="テキスト ボックス 817"/>
        <xdr:cNvSpPr txBox="1"/>
      </xdr:nvSpPr>
      <xdr:spPr>
        <a:xfrm>
          <a:off x="21088428" y="100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43957</xdr:rowOff>
    </xdr:from>
    <xdr:to>
      <xdr:col>107</xdr:col>
      <xdr:colOff>101600</xdr:colOff>
      <xdr:row>58</xdr:row>
      <xdr:rowOff>145557</xdr:rowOff>
    </xdr:to>
    <xdr:sp macro="" textlink="">
      <xdr:nvSpPr>
        <xdr:cNvPr id="819" name="楕円 818"/>
        <xdr:cNvSpPr/>
      </xdr:nvSpPr>
      <xdr:spPr>
        <a:xfrm>
          <a:off x="20383500" y="99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136684</xdr:rowOff>
    </xdr:from>
    <xdr:ext cx="378565" cy="259045"/>
    <xdr:sp macro="" textlink="">
      <xdr:nvSpPr>
        <xdr:cNvPr id="820" name="テキスト ボックス 819"/>
        <xdr:cNvSpPr txBox="1"/>
      </xdr:nvSpPr>
      <xdr:spPr>
        <a:xfrm>
          <a:off x="20245017" y="10080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46106</xdr:rowOff>
    </xdr:from>
    <xdr:to>
      <xdr:col>102</xdr:col>
      <xdr:colOff>165100</xdr:colOff>
      <xdr:row>58</xdr:row>
      <xdr:rowOff>147706</xdr:rowOff>
    </xdr:to>
    <xdr:sp macro="" textlink="">
      <xdr:nvSpPr>
        <xdr:cNvPr id="821" name="楕円 820"/>
        <xdr:cNvSpPr/>
      </xdr:nvSpPr>
      <xdr:spPr>
        <a:xfrm>
          <a:off x="19494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138833</xdr:rowOff>
    </xdr:from>
    <xdr:ext cx="378565" cy="259045"/>
    <xdr:sp macro="" textlink="">
      <xdr:nvSpPr>
        <xdr:cNvPr id="822" name="テキスト ボックス 821"/>
        <xdr:cNvSpPr txBox="1"/>
      </xdr:nvSpPr>
      <xdr:spPr>
        <a:xfrm>
          <a:off x="19356017" y="1008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144815</xdr:rowOff>
    </xdr:from>
    <xdr:to>
      <xdr:col>98</xdr:col>
      <xdr:colOff>38100</xdr:colOff>
      <xdr:row>57</xdr:row>
      <xdr:rowOff>74965</xdr:rowOff>
    </xdr:to>
    <xdr:sp macro="" textlink="">
      <xdr:nvSpPr>
        <xdr:cNvPr id="823" name="楕円 822"/>
        <xdr:cNvSpPr/>
      </xdr:nvSpPr>
      <xdr:spPr>
        <a:xfrm>
          <a:off x="18605500" y="97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66092</xdr:rowOff>
    </xdr:from>
    <xdr:ext cx="469744" cy="259045"/>
    <xdr:sp macro="" textlink="">
      <xdr:nvSpPr>
        <xdr:cNvPr id="824" name="テキスト ボックス 823"/>
        <xdr:cNvSpPr txBox="1"/>
      </xdr:nvSpPr>
      <xdr:spPr>
        <a:xfrm>
          <a:off x="18421428" y="983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163246</xdr:rowOff>
    </xdr:from>
    <xdr:to>
      <xdr:col>116</xdr:col>
      <xdr:colOff>63500</xdr:colOff>
      <xdr:row>77</xdr:row>
      <xdr:rowOff>1887</xdr:rowOff>
    </xdr:to>
    <xdr:cxnSp macro="">
      <xdr:nvCxnSpPr>
        <xdr:cNvPr id="855" name="直線コネクタ 854"/>
        <xdr:cNvCxnSpPr/>
      </xdr:nvCxnSpPr>
      <xdr:spPr>
        <a:xfrm flipV="1">
          <a:off x="21323300" y="13193446"/>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1887</xdr:rowOff>
    </xdr:from>
    <xdr:to>
      <xdr:col>111</xdr:col>
      <xdr:colOff>177800</xdr:colOff>
      <xdr:row>77</xdr:row>
      <xdr:rowOff>5496</xdr:rowOff>
    </xdr:to>
    <xdr:cxnSp macro="">
      <xdr:nvCxnSpPr>
        <xdr:cNvPr id="858" name="直線コネクタ 857"/>
        <xdr:cNvCxnSpPr/>
      </xdr:nvCxnSpPr>
      <xdr:spPr>
        <a:xfrm flipV="1">
          <a:off x="20434300" y="13203537"/>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89065</xdr:rowOff>
    </xdr:from>
    <xdr:to>
      <xdr:col>107</xdr:col>
      <xdr:colOff>50800</xdr:colOff>
      <xdr:row>77</xdr:row>
      <xdr:rowOff>5496</xdr:rowOff>
    </xdr:to>
    <xdr:cxnSp macro="">
      <xdr:nvCxnSpPr>
        <xdr:cNvPr id="861" name="直線コネクタ 860"/>
        <xdr:cNvCxnSpPr/>
      </xdr:nvCxnSpPr>
      <xdr:spPr>
        <a:xfrm>
          <a:off x="19545300" y="12947815"/>
          <a:ext cx="889000" cy="25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89065</xdr:rowOff>
    </xdr:from>
    <xdr:to>
      <xdr:col>102</xdr:col>
      <xdr:colOff>114300</xdr:colOff>
      <xdr:row>75</xdr:row>
      <xdr:rowOff>132417</xdr:rowOff>
    </xdr:to>
    <xdr:cxnSp macro="">
      <xdr:nvCxnSpPr>
        <xdr:cNvPr id="864" name="直線コネクタ 863"/>
        <xdr:cNvCxnSpPr/>
      </xdr:nvCxnSpPr>
      <xdr:spPr>
        <a:xfrm flipV="1">
          <a:off x="18656300" y="12947815"/>
          <a:ext cx="889000" cy="4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112446</xdr:rowOff>
    </xdr:from>
    <xdr:to>
      <xdr:col>116</xdr:col>
      <xdr:colOff>114300</xdr:colOff>
      <xdr:row>77</xdr:row>
      <xdr:rowOff>42596</xdr:rowOff>
    </xdr:to>
    <xdr:sp macro="" textlink="">
      <xdr:nvSpPr>
        <xdr:cNvPr id="874" name="楕円 873"/>
        <xdr:cNvSpPr/>
      </xdr:nvSpPr>
      <xdr:spPr>
        <a:xfrm>
          <a:off x="22110700" y="13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90873</xdr:rowOff>
    </xdr:from>
    <xdr:ext cx="534377" cy="259045"/>
    <xdr:sp macro="" textlink="">
      <xdr:nvSpPr>
        <xdr:cNvPr id="875" name="繰出金該当値テキスト"/>
        <xdr:cNvSpPr txBox="1"/>
      </xdr:nvSpPr>
      <xdr:spPr>
        <a:xfrm>
          <a:off x="22212300" y="131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122537</xdr:rowOff>
    </xdr:from>
    <xdr:to>
      <xdr:col>112</xdr:col>
      <xdr:colOff>38100</xdr:colOff>
      <xdr:row>77</xdr:row>
      <xdr:rowOff>52687</xdr:rowOff>
    </xdr:to>
    <xdr:sp macro="" textlink="">
      <xdr:nvSpPr>
        <xdr:cNvPr id="876" name="楕円 875"/>
        <xdr:cNvSpPr/>
      </xdr:nvSpPr>
      <xdr:spPr>
        <a:xfrm>
          <a:off x="21272500" y="131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43814</xdr:rowOff>
    </xdr:from>
    <xdr:ext cx="534377" cy="259045"/>
    <xdr:sp macro="" textlink="">
      <xdr:nvSpPr>
        <xdr:cNvPr id="877" name="テキスト ボックス 876"/>
        <xdr:cNvSpPr txBox="1"/>
      </xdr:nvSpPr>
      <xdr:spPr>
        <a:xfrm>
          <a:off x="21056111" y="132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126146</xdr:rowOff>
    </xdr:from>
    <xdr:to>
      <xdr:col>107</xdr:col>
      <xdr:colOff>101600</xdr:colOff>
      <xdr:row>77</xdr:row>
      <xdr:rowOff>56296</xdr:rowOff>
    </xdr:to>
    <xdr:sp macro="" textlink="">
      <xdr:nvSpPr>
        <xdr:cNvPr id="878" name="楕円 877"/>
        <xdr:cNvSpPr/>
      </xdr:nvSpPr>
      <xdr:spPr>
        <a:xfrm>
          <a:off x="20383500" y="131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47423</xdr:rowOff>
    </xdr:from>
    <xdr:ext cx="534377" cy="259045"/>
    <xdr:sp macro="" textlink="">
      <xdr:nvSpPr>
        <xdr:cNvPr id="879" name="テキスト ボックス 878"/>
        <xdr:cNvSpPr txBox="1"/>
      </xdr:nvSpPr>
      <xdr:spPr>
        <a:xfrm>
          <a:off x="20167111" y="132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38265</xdr:rowOff>
    </xdr:from>
    <xdr:to>
      <xdr:col>102</xdr:col>
      <xdr:colOff>165100</xdr:colOff>
      <xdr:row>75</xdr:row>
      <xdr:rowOff>139865</xdr:rowOff>
    </xdr:to>
    <xdr:sp macro="" textlink="">
      <xdr:nvSpPr>
        <xdr:cNvPr id="880" name="楕円 879"/>
        <xdr:cNvSpPr/>
      </xdr:nvSpPr>
      <xdr:spPr>
        <a:xfrm>
          <a:off x="19494500" y="128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130991</xdr:rowOff>
    </xdr:from>
    <xdr:ext cx="534377" cy="259045"/>
    <xdr:sp macro="" textlink="">
      <xdr:nvSpPr>
        <xdr:cNvPr id="881" name="テキスト ボックス 880"/>
        <xdr:cNvSpPr txBox="1"/>
      </xdr:nvSpPr>
      <xdr:spPr>
        <a:xfrm>
          <a:off x="19278111" y="1298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81617</xdr:rowOff>
    </xdr:from>
    <xdr:to>
      <xdr:col>98</xdr:col>
      <xdr:colOff>38100</xdr:colOff>
      <xdr:row>76</xdr:row>
      <xdr:rowOff>11767</xdr:rowOff>
    </xdr:to>
    <xdr:sp macro="" textlink="">
      <xdr:nvSpPr>
        <xdr:cNvPr id="882" name="楕円 881"/>
        <xdr:cNvSpPr/>
      </xdr:nvSpPr>
      <xdr:spPr>
        <a:xfrm>
          <a:off x="18605500" y="129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2894</xdr:rowOff>
    </xdr:from>
    <xdr:ext cx="534377" cy="259045"/>
    <xdr:sp macro="" textlink="">
      <xdr:nvSpPr>
        <xdr:cNvPr id="883" name="テキスト ボックス 882"/>
        <xdr:cNvSpPr txBox="1"/>
      </xdr:nvSpPr>
      <xdr:spPr>
        <a:xfrm>
          <a:off x="18389111" y="130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主に扶助費、普通建設事業費、積立金、貸付金が増加し、維持補修費が減少しました。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扶助費は、自立支援給付費や幼保無償化に伴う施設等利用費の増等により増加しました。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普通建設事業費は、文化創造センターの大規模改修事業費や岐阜医療科学大学開設支援補助金の皆増等により増加しました。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積立金は財政調整基金への積立額の増等により増加しました。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貸付金はプレミアム付Ｋマネーの発行に伴う地域通貨資金預託金の皆増等により増加しました。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義務的経費は増加傾向が続くことが見込まれます。財政構造の硬直化が進まないよう、今後も自主財源を増やすなどの歳入の確保に努めていきます。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102,327
94,233
87.57
35,320,176
33,543,088
1,630,650
19,272,195
22,148,591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18542</xdr:rowOff>
    </xdr:from>
    <xdr:to>
      <xdr:col>24</xdr:col>
      <xdr:colOff>63500</xdr:colOff>
      <xdr:row>38</xdr:row>
      <xdr:rowOff>26162</xdr:rowOff>
    </xdr:to>
    <xdr:cxnSp macro="">
      <xdr:nvCxnSpPr>
        <xdr:cNvPr id="61" name="直線コネクタ 60"/>
        <xdr:cNvCxnSpPr/>
      </xdr:nvCxnSpPr>
      <xdr:spPr>
        <a:xfrm>
          <a:off x="3797300" y="653364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146558</xdr:rowOff>
    </xdr:from>
    <xdr:to>
      <xdr:col>19</xdr:col>
      <xdr:colOff>177800</xdr:colOff>
      <xdr:row>38</xdr:row>
      <xdr:rowOff>18542</xdr:rowOff>
    </xdr:to>
    <xdr:cxnSp macro="">
      <xdr:nvCxnSpPr>
        <xdr:cNvPr id="64" name="直線コネクタ 63"/>
        <xdr:cNvCxnSpPr/>
      </xdr:nvCxnSpPr>
      <xdr:spPr>
        <a:xfrm>
          <a:off x="2908300" y="64902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146558</xdr:rowOff>
    </xdr:from>
    <xdr:to>
      <xdr:col>15</xdr:col>
      <xdr:colOff>50800</xdr:colOff>
      <xdr:row>37</xdr:row>
      <xdr:rowOff>161036</xdr:rowOff>
    </xdr:to>
    <xdr:cxnSp macro="">
      <xdr:nvCxnSpPr>
        <xdr:cNvPr id="67" name="直線コネクタ 66"/>
        <xdr:cNvCxnSpPr/>
      </xdr:nvCxnSpPr>
      <xdr:spPr>
        <a:xfrm flipV="1">
          <a:off x="2019300" y="64902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137795</xdr:rowOff>
    </xdr:from>
    <xdr:to>
      <xdr:col>10</xdr:col>
      <xdr:colOff>114300</xdr:colOff>
      <xdr:row>37</xdr:row>
      <xdr:rowOff>161036</xdr:rowOff>
    </xdr:to>
    <xdr:cxnSp macro="">
      <xdr:nvCxnSpPr>
        <xdr:cNvPr id="70" name="直線コネクタ 69"/>
        <xdr:cNvCxnSpPr/>
      </xdr:nvCxnSpPr>
      <xdr:spPr>
        <a:xfrm>
          <a:off x="1130300" y="6481445"/>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146812</xdr:rowOff>
    </xdr:from>
    <xdr:to>
      <xdr:col>24</xdr:col>
      <xdr:colOff>114300</xdr:colOff>
      <xdr:row>38</xdr:row>
      <xdr:rowOff>76962</xdr:rowOff>
    </xdr:to>
    <xdr:sp macro="" textlink="">
      <xdr:nvSpPr>
        <xdr:cNvPr id="80" name="楕円 79"/>
        <xdr:cNvSpPr/>
      </xdr:nvSpPr>
      <xdr:spPr>
        <a:xfrm>
          <a:off x="45847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125239</xdr:rowOff>
    </xdr:from>
    <xdr:ext cx="469744" cy="259045"/>
    <xdr:sp macro="" textlink="">
      <xdr:nvSpPr>
        <xdr:cNvPr id="81" name="議会費該当値テキスト"/>
        <xdr:cNvSpPr txBox="1"/>
      </xdr:nvSpPr>
      <xdr:spPr>
        <a:xfrm>
          <a:off x="4686300"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139192</xdr:rowOff>
    </xdr:from>
    <xdr:to>
      <xdr:col>20</xdr:col>
      <xdr:colOff>38100</xdr:colOff>
      <xdr:row>38</xdr:row>
      <xdr:rowOff>69342</xdr:rowOff>
    </xdr:to>
    <xdr:sp macro="" textlink="">
      <xdr:nvSpPr>
        <xdr:cNvPr id="82" name="楕円 81"/>
        <xdr:cNvSpPr/>
      </xdr:nvSpPr>
      <xdr:spPr>
        <a:xfrm>
          <a:off x="3746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60469</xdr:rowOff>
    </xdr:from>
    <xdr:ext cx="469744" cy="259045"/>
    <xdr:sp macro="" textlink="">
      <xdr:nvSpPr>
        <xdr:cNvPr id="83" name="テキスト ボックス 82"/>
        <xdr:cNvSpPr txBox="1"/>
      </xdr:nvSpPr>
      <xdr:spPr>
        <a:xfrm>
          <a:off x="3562428" y="65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95758</xdr:rowOff>
    </xdr:from>
    <xdr:to>
      <xdr:col>15</xdr:col>
      <xdr:colOff>101600</xdr:colOff>
      <xdr:row>38</xdr:row>
      <xdr:rowOff>25908</xdr:rowOff>
    </xdr:to>
    <xdr:sp macro="" textlink="">
      <xdr:nvSpPr>
        <xdr:cNvPr id="84" name="楕円 83"/>
        <xdr:cNvSpPr/>
      </xdr:nvSpPr>
      <xdr:spPr>
        <a:xfrm>
          <a:off x="2857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17035</xdr:rowOff>
    </xdr:from>
    <xdr:ext cx="469744" cy="259045"/>
    <xdr:sp macro="" textlink="">
      <xdr:nvSpPr>
        <xdr:cNvPr id="85" name="テキスト ボックス 84"/>
        <xdr:cNvSpPr txBox="1"/>
      </xdr:nvSpPr>
      <xdr:spPr>
        <a:xfrm>
          <a:off x="2673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110236</xdr:rowOff>
    </xdr:from>
    <xdr:to>
      <xdr:col>10</xdr:col>
      <xdr:colOff>165100</xdr:colOff>
      <xdr:row>38</xdr:row>
      <xdr:rowOff>40386</xdr:rowOff>
    </xdr:to>
    <xdr:sp macro="" textlink="">
      <xdr:nvSpPr>
        <xdr:cNvPr id="86" name="楕円 85"/>
        <xdr:cNvSpPr/>
      </xdr:nvSpPr>
      <xdr:spPr>
        <a:xfrm>
          <a:off x="1968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31513</xdr:rowOff>
    </xdr:from>
    <xdr:ext cx="469744" cy="259045"/>
    <xdr:sp macro="" textlink="">
      <xdr:nvSpPr>
        <xdr:cNvPr id="87" name="テキスト ボックス 86"/>
        <xdr:cNvSpPr txBox="1"/>
      </xdr:nvSpPr>
      <xdr:spPr>
        <a:xfrm>
          <a:off x="1784428"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86995</xdr:rowOff>
    </xdr:from>
    <xdr:to>
      <xdr:col>6</xdr:col>
      <xdr:colOff>38100</xdr:colOff>
      <xdr:row>38</xdr:row>
      <xdr:rowOff>17145</xdr:rowOff>
    </xdr:to>
    <xdr:sp macro="" textlink="">
      <xdr:nvSpPr>
        <xdr:cNvPr id="88" name="楕円 87"/>
        <xdr:cNvSpPr/>
      </xdr:nvSpPr>
      <xdr:spPr>
        <a:xfrm>
          <a:off x="1079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8272</xdr:rowOff>
    </xdr:from>
    <xdr:ext cx="469744" cy="259045"/>
    <xdr:sp macro="" textlink="">
      <xdr:nvSpPr>
        <xdr:cNvPr id="89" name="テキスト ボックス 88"/>
        <xdr:cNvSpPr txBox="1"/>
      </xdr:nvSpPr>
      <xdr:spPr>
        <a:xfrm>
          <a:off x="895428"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23306</xdr:rowOff>
    </xdr:from>
    <xdr:to>
      <xdr:col>24</xdr:col>
      <xdr:colOff>63500</xdr:colOff>
      <xdr:row>57</xdr:row>
      <xdr:rowOff>133811</xdr:rowOff>
    </xdr:to>
    <xdr:cxnSp macro="">
      <xdr:nvCxnSpPr>
        <xdr:cNvPr id="116" name="直線コネクタ 115"/>
        <xdr:cNvCxnSpPr/>
      </xdr:nvCxnSpPr>
      <xdr:spPr>
        <a:xfrm flipV="1">
          <a:off x="3797300" y="9795956"/>
          <a:ext cx="838200" cy="1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133811</xdr:rowOff>
    </xdr:from>
    <xdr:to>
      <xdr:col>19</xdr:col>
      <xdr:colOff>177800</xdr:colOff>
      <xdr:row>57</xdr:row>
      <xdr:rowOff>159245</xdr:rowOff>
    </xdr:to>
    <xdr:cxnSp macro="">
      <xdr:nvCxnSpPr>
        <xdr:cNvPr id="119" name="直線コネクタ 118"/>
        <xdr:cNvCxnSpPr/>
      </xdr:nvCxnSpPr>
      <xdr:spPr>
        <a:xfrm flipV="1">
          <a:off x="2908300" y="9906461"/>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100038</xdr:rowOff>
    </xdr:from>
    <xdr:to>
      <xdr:col>15</xdr:col>
      <xdr:colOff>50800</xdr:colOff>
      <xdr:row>57</xdr:row>
      <xdr:rowOff>159245</xdr:rowOff>
    </xdr:to>
    <xdr:cxnSp macro="">
      <xdr:nvCxnSpPr>
        <xdr:cNvPr id="122" name="直線コネクタ 121"/>
        <xdr:cNvCxnSpPr/>
      </xdr:nvCxnSpPr>
      <xdr:spPr>
        <a:xfrm>
          <a:off x="2019300" y="9872688"/>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97372</xdr:rowOff>
    </xdr:from>
    <xdr:to>
      <xdr:col>10</xdr:col>
      <xdr:colOff>114300</xdr:colOff>
      <xdr:row>57</xdr:row>
      <xdr:rowOff>100038</xdr:rowOff>
    </xdr:to>
    <xdr:cxnSp macro="">
      <xdr:nvCxnSpPr>
        <xdr:cNvPr id="125" name="直線コネクタ 124"/>
        <xdr:cNvCxnSpPr/>
      </xdr:nvCxnSpPr>
      <xdr:spPr>
        <a:xfrm>
          <a:off x="1130300" y="987002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143956</xdr:rowOff>
    </xdr:from>
    <xdr:to>
      <xdr:col>24</xdr:col>
      <xdr:colOff>114300</xdr:colOff>
      <xdr:row>57</xdr:row>
      <xdr:rowOff>74106</xdr:rowOff>
    </xdr:to>
    <xdr:sp macro="" textlink="">
      <xdr:nvSpPr>
        <xdr:cNvPr id="135" name="楕円 134"/>
        <xdr:cNvSpPr/>
      </xdr:nvSpPr>
      <xdr:spPr>
        <a:xfrm>
          <a:off x="4584700" y="97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166833</xdr:rowOff>
    </xdr:from>
    <xdr:ext cx="534377" cy="259045"/>
    <xdr:sp macro="" textlink="">
      <xdr:nvSpPr>
        <xdr:cNvPr id="136" name="総務費該当値テキスト"/>
        <xdr:cNvSpPr txBox="1"/>
      </xdr:nvSpPr>
      <xdr:spPr>
        <a:xfrm>
          <a:off x="4686300" y="95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83011</xdr:rowOff>
    </xdr:from>
    <xdr:to>
      <xdr:col>20</xdr:col>
      <xdr:colOff>38100</xdr:colOff>
      <xdr:row>58</xdr:row>
      <xdr:rowOff>13161</xdr:rowOff>
    </xdr:to>
    <xdr:sp macro="" textlink="">
      <xdr:nvSpPr>
        <xdr:cNvPr id="137" name="楕円 136"/>
        <xdr:cNvSpPr/>
      </xdr:nvSpPr>
      <xdr:spPr>
        <a:xfrm>
          <a:off x="3746500" y="98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4288</xdr:rowOff>
    </xdr:from>
    <xdr:ext cx="534377" cy="259045"/>
    <xdr:sp macro="" textlink="">
      <xdr:nvSpPr>
        <xdr:cNvPr id="138" name="テキスト ボックス 137"/>
        <xdr:cNvSpPr txBox="1"/>
      </xdr:nvSpPr>
      <xdr:spPr>
        <a:xfrm>
          <a:off x="3530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108445</xdr:rowOff>
    </xdr:from>
    <xdr:to>
      <xdr:col>15</xdr:col>
      <xdr:colOff>101600</xdr:colOff>
      <xdr:row>58</xdr:row>
      <xdr:rowOff>38595</xdr:rowOff>
    </xdr:to>
    <xdr:sp macro="" textlink="">
      <xdr:nvSpPr>
        <xdr:cNvPr id="139" name="楕円 138"/>
        <xdr:cNvSpPr/>
      </xdr:nvSpPr>
      <xdr:spPr>
        <a:xfrm>
          <a:off x="2857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29722</xdr:rowOff>
    </xdr:from>
    <xdr:ext cx="534377" cy="259045"/>
    <xdr:sp macro="" textlink="">
      <xdr:nvSpPr>
        <xdr:cNvPr id="140" name="テキスト ボックス 139"/>
        <xdr:cNvSpPr txBox="1"/>
      </xdr:nvSpPr>
      <xdr:spPr>
        <a:xfrm>
          <a:off x="2641111" y="9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49238</xdr:rowOff>
    </xdr:from>
    <xdr:to>
      <xdr:col>10</xdr:col>
      <xdr:colOff>165100</xdr:colOff>
      <xdr:row>57</xdr:row>
      <xdr:rowOff>150838</xdr:rowOff>
    </xdr:to>
    <xdr:sp macro="" textlink="">
      <xdr:nvSpPr>
        <xdr:cNvPr id="141" name="楕円 140"/>
        <xdr:cNvSpPr/>
      </xdr:nvSpPr>
      <xdr:spPr>
        <a:xfrm>
          <a:off x="1968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141965</xdr:rowOff>
    </xdr:from>
    <xdr:ext cx="534377" cy="259045"/>
    <xdr:sp macro="" textlink="">
      <xdr:nvSpPr>
        <xdr:cNvPr id="142" name="テキスト ボックス 141"/>
        <xdr:cNvSpPr txBox="1"/>
      </xdr:nvSpPr>
      <xdr:spPr>
        <a:xfrm>
          <a:off x="1752111" y="99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46572</xdr:rowOff>
    </xdr:from>
    <xdr:to>
      <xdr:col>6</xdr:col>
      <xdr:colOff>38100</xdr:colOff>
      <xdr:row>57</xdr:row>
      <xdr:rowOff>148172</xdr:rowOff>
    </xdr:to>
    <xdr:sp macro="" textlink="">
      <xdr:nvSpPr>
        <xdr:cNvPr id="143" name="楕円 142"/>
        <xdr:cNvSpPr/>
      </xdr:nvSpPr>
      <xdr:spPr>
        <a:xfrm>
          <a:off x="1079500" y="9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139299</xdr:rowOff>
    </xdr:from>
    <xdr:ext cx="534377" cy="259045"/>
    <xdr:sp macro="" textlink="">
      <xdr:nvSpPr>
        <xdr:cNvPr id="144" name="テキスト ボックス 143"/>
        <xdr:cNvSpPr txBox="1"/>
      </xdr:nvSpPr>
      <xdr:spPr>
        <a:xfrm>
          <a:off x="863111" y="99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74354</xdr:rowOff>
    </xdr:from>
    <xdr:to>
      <xdr:col>24</xdr:col>
      <xdr:colOff>63500</xdr:colOff>
      <xdr:row>78</xdr:row>
      <xdr:rowOff>80514</xdr:rowOff>
    </xdr:to>
    <xdr:cxnSp macro="">
      <xdr:nvCxnSpPr>
        <xdr:cNvPr id="176" name="直線コネクタ 175"/>
        <xdr:cNvCxnSpPr/>
      </xdr:nvCxnSpPr>
      <xdr:spPr>
        <a:xfrm flipV="1">
          <a:off x="3797300" y="13447454"/>
          <a:ext cx="8382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68757</xdr:rowOff>
    </xdr:from>
    <xdr:to>
      <xdr:col>19</xdr:col>
      <xdr:colOff>177800</xdr:colOff>
      <xdr:row>78</xdr:row>
      <xdr:rowOff>80514</xdr:rowOff>
    </xdr:to>
    <xdr:cxnSp macro="">
      <xdr:nvCxnSpPr>
        <xdr:cNvPr id="179" name="直線コネクタ 178"/>
        <xdr:cNvCxnSpPr/>
      </xdr:nvCxnSpPr>
      <xdr:spPr>
        <a:xfrm>
          <a:off x="2908300" y="1344185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68757</xdr:rowOff>
    </xdr:from>
    <xdr:to>
      <xdr:col>15</xdr:col>
      <xdr:colOff>50800</xdr:colOff>
      <xdr:row>78</xdr:row>
      <xdr:rowOff>120748</xdr:rowOff>
    </xdr:to>
    <xdr:cxnSp macro="">
      <xdr:nvCxnSpPr>
        <xdr:cNvPr id="182" name="直線コネクタ 181"/>
        <xdr:cNvCxnSpPr/>
      </xdr:nvCxnSpPr>
      <xdr:spPr>
        <a:xfrm flipV="1">
          <a:off x="2019300" y="13441857"/>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120748</xdr:rowOff>
    </xdr:from>
    <xdr:to>
      <xdr:col>10</xdr:col>
      <xdr:colOff>114300</xdr:colOff>
      <xdr:row>79</xdr:row>
      <xdr:rowOff>29276</xdr:rowOff>
    </xdr:to>
    <xdr:cxnSp macro="">
      <xdr:nvCxnSpPr>
        <xdr:cNvPr id="185" name="直線コネクタ 184"/>
        <xdr:cNvCxnSpPr/>
      </xdr:nvCxnSpPr>
      <xdr:spPr>
        <a:xfrm flipV="1">
          <a:off x="1130300" y="13493848"/>
          <a:ext cx="889000" cy="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23554</xdr:rowOff>
    </xdr:from>
    <xdr:to>
      <xdr:col>24</xdr:col>
      <xdr:colOff>114300</xdr:colOff>
      <xdr:row>78</xdr:row>
      <xdr:rowOff>125154</xdr:rowOff>
    </xdr:to>
    <xdr:sp macro="" textlink="">
      <xdr:nvSpPr>
        <xdr:cNvPr id="195" name="楕円 194"/>
        <xdr:cNvSpPr/>
      </xdr:nvSpPr>
      <xdr:spPr>
        <a:xfrm>
          <a:off x="4584700" y="13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109931</xdr:rowOff>
    </xdr:from>
    <xdr:ext cx="599010" cy="259045"/>
    <xdr:sp macro="" textlink="">
      <xdr:nvSpPr>
        <xdr:cNvPr id="196" name="民生費該当値テキスト"/>
        <xdr:cNvSpPr txBox="1"/>
      </xdr:nvSpPr>
      <xdr:spPr>
        <a:xfrm>
          <a:off x="4686300" y="1331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29714</xdr:rowOff>
    </xdr:from>
    <xdr:to>
      <xdr:col>20</xdr:col>
      <xdr:colOff>38100</xdr:colOff>
      <xdr:row>78</xdr:row>
      <xdr:rowOff>131314</xdr:rowOff>
    </xdr:to>
    <xdr:sp macro="" textlink="">
      <xdr:nvSpPr>
        <xdr:cNvPr id="197" name="楕円 196"/>
        <xdr:cNvSpPr/>
      </xdr:nvSpPr>
      <xdr:spPr>
        <a:xfrm>
          <a:off x="3746500" y="134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122441</xdr:rowOff>
    </xdr:from>
    <xdr:ext cx="599010" cy="259045"/>
    <xdr:sp macro="" textlink="">
      <xdr:nvSpPr>
        <xdr:cNvPr id="198" name="テキスト ボックス 197"/>
        <xdr:cNvSpPr txBox="1"/>
      </xdr:nvSpPr>
      <xdr:spPr>
        <a:xfrm>
          <a:off x="3497795" y="1349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17957</xdr:rowOff>
    </xdr:from>
    <xdr:to>
      <xdr:col>15</xdr:col>
      <xdr:colOff>101600</xdr:colOff>
      <xdr:row>78</xdr:row>
      <xdr:rowOff>119557</xdr:rowOff>
    </xdr:to>
    <xdr:sp macro="" textlink="">
      <xdr:nvSpPr>
        <xdr:cNvPr id="199" name="楕円 198"/>
        <xdr:cNvSpPr/>
      </xdr:nvSpPr>
      <xdr:spPr>
        <a:xfrm>
          <a:off x="2857500" y="133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110684</xdr:rowOff>
    </xdr:from>
    <xdr:ext cx="599010" cy="259045"/>
    <xdr:sp macro="" textlink="">
      <xdr:nvSpPr>
        <xdr:cNvPr id="200" name="テキスト ボックス 199"/>
        <xdr:cNvSpPr txBox="1"/>
      </xdr:nvSpPr>
      <xdr:spPr>
        <a:xfrm>
          <a:off x="2608795" y="1348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69948</xdr:rowOff>
    </xdr:from>
    <xdr:to>
      <xdr:col>10</xdr:col>
      <xdr:colOff>165100</xdr:colOff>
      <xdr:row>79</xdr:row>
      <xdr:rowOff>98</xdr:rowOff>
    </xdr:to>
    <xdr:sp macro="" textlink="">
      <xdr:nvSpPr>
        <xdr:cNvPr id="201" name="楕円 200"/>
        <xdr:cNvSpPr/>
      </xdr:nvSpPr>
      <xdr:spPr>
        <a:xfrm>
          <a:off x="1968500" y="134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162675</xdr:rowOff>
    </xdr:from>
    <xdr:ext cx="599010" cy="259045"/>
    <xdr:sp macro="" textlink="">
      <xdr:nvSpPr>
        <xdr:cNvPr id="202" name="テキスト ボックス 201"/>
        <xdr:cNvSpPr txBox="1"/>
      </xdr:nvSpPr>
      <xdr:spPr>
        <a:xfrm>
          <a:off x="1719795" y="1353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149926</xdr:rowOff>
    </xdr:from>
    <xdr:to>
      <xdr:col>6</xdr:col>
      <xdr:colOff>38100</xdr:colOff>
      <xdr:row>79</xdr:row>
      <xdr:rowOff>80076</xdr:rowOff>
    </xdr:to>
    <xdr:sp macro="" textlink="">
      <xdr:nvSpPr>
        <xdr:cNvPr id="203" name="楕円 202"/>
        <xdr:cNvSpPr/>
      </xdr:nvSpPr>
      <xdr:spPr>
        <a:xfrm>
          <a:off x="1079500" y="135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71203</xdr:rowOff>
    </xdr:from>
    <xdr:ext cx="534377" cy="259045"/>
    <xdr:sp macro="" textlink="">
      <xdr:nvSpPr>
        <xdr:cNvPr id="204" name="テキスト ボックス 203"/>
        <xdr:cNvSpPr txBox="1"/>
      </xdr:nvSpPr>
      <xdr:spPr>
        <a:xfrm>
          <a:off x="863111" y="136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88105</xdr:rowOff>
    </xdr:from>
    <xdr:to>
      <xdr:col>24</xdr:col>
      <xdr:colOff>63500</xdr:colOff>
      <xdr:row>98</xdr:row>
      <xdr:rowOff>91832</xdr:rowOff>
    </xdr:to>
    <xdr:cxnSp macro="">
      <xdr:nvCxnSpPr>
        <xdr:cNvPr id="232" name="直線コネクタ 231"/>
        <xdr:cNvCxnSpPr/>
      </xdr:nvCxnSpPr>
      <xdr:spPr>
        <a:xfrm flipV="1">
          <a:off x="3797300" y="16890205"/>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74343</xdr:rowOff>
    </xdr:from>
    <xdr:to>
      <xdr:col>19</xdr:col>
      <xdr:colOff>177800</xdr:colOff>
      <xdr:row>98</xdr:row>
      <xdr:rowOff>91832</xdr:rowOff>
    </xdr:to>
    <xdr:cxnSp macro="">
      <xdr:nvCxnSpPr>
        <xdr:cNvPr id="235" name="直線コネクタ 234"/>
        <xdr:cNvCxnSpPr/>
      </xdr:nvCxnSpPr>
      <xdr:spPr>
        <a:xfrm>
          <a:off x="2908300" y="1687644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73132</xdr:rowOff>
    </xdr:from>
    <xdr:to>
      <xdr:col>15</xdr:col>
      <xdr:colOff>50800</xdr:colOff>
      <xdr:row>98</xdr:row>
      <xdr:rowOff>74343</xdr:rowOff>
    </xdr:to>
    <xdr:cxnSp macro="">
      <xdr:nvCxnSpPr>
        <xdr:cNvPr id="238" name="直線コネクタ 237"/>
        <xdr:cNvCxnSpPr/>
      </xdr:nvCxnSpPr>
      <xdr:spPr>
        <a:xfrm>
          <a:off x="2019300" y="16875232"/>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73132</xdr:rowOff>
    </xdr:from>
    <xdr:to>
      <xdr:col>10</xdr:col>
      <xdr:colOff>114300</xdr:colOff>
      <xdr:row>98</xdr:row>
      <xdr:rowOff>80699</xdr:rowOff>
    </xdr:to>
    <xdr:cxnSp macro="">
      <xdr:nvCxnSpPr>
        <xdr:cNvPr id="241" name="直線コネクタ 240"/>
        <xdr:cNvCxnSpPr/>
      </xdr:nvCxnSpPr>
      <xdr:spPr>
        <a:xfrm flipV="1">
          <a:off x="1130300" y="16875232"/>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37305</xdr:rowOff>
    </xdr:from>
    <xdr:to>
      <xdr:col>24</xdr:col>
      <xdr:colOff>114300</xdr:colOff>
      <xdr:row>98</xdr:row>
      <xdr:rowOff>138905</xdr:rowOff>
    </xdr:to>
    <xdr:sp macro="" textlink="">
      <xdr:nvSpPr>
        <xdr:cNvPr id="251" name="楕円 250"/>
        <xdr:cNvSpPr/>
      </xdr:nvSpPr>
      <xdr:spPr>
        <a:xfrm>
          <a:off x="4584700" y="168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123682</xdr:rowOff>
    </xdr:from>
    <xdr:ext cx="534377" cy="259045"/>
    <xdr:sp macro="" textlink="">
      <xdr:nvSpPr>
        <xdr:cNvPr id="252" name="衛生費該当値テキスト"/>
        <xdr:cNvSpPr txBox="1"/>
      </xdr:nvSpPr>
      <xdr:spPr>
        <a:xfrm>
          <a:off x="4686300" y="1675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41032</xdr:rowOff>
    </xdr:from>
    <xdr:to>
      <xdr:col>20</xdr:col>
      <xdr:colOff>38100</xdr:colOff>
      <xdr:row>98</xdr:row>
      <xdr:rowOff>142632</xdr:rowOff>
    </xdr:to>
    <xdr:sp macro="" textlink="">
      <xdr:nvSpPr>
        <xdr:cNvPr id="253" name="楕円 252"/>
        <xdr:cNvSpPr/>
      </xdr:nvSpPr>
      <xdr:spPr>
        <a:xfrm>
          <a:off x="3746500" y="168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133759</xdr:rowOff>
    </xdr:from>
    <xdr:ext cx="534377" cy="259045"/>
    <xdr:sp macro="" textlink="">
      <xdr:nvSpPr>
        <xdr:cNvPr id="254" name="テキスト ボックス 253"/>
        <xdr:cNvSpPr txBox="1"/>
      </xdr:nvSpPr>
      <xdr:spPr>
        <a:xfrm>
          <a:off x="3530111" y="169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23543</xdr:rowOff>
    </xdr:from>
    <xdr:to>
      <xdr:col>15</xdr:col>
      <xdr:colOff>101600</xdr:colOff>
      <xdr:row>98</xdr:row>
      <xdr:rowOff>125143</xdr:rowOff>
    </xdr:to>
    <xdr:sp macro="" textlink="">
      <xdr:nvSpPr>
        <xdr:cNvPr id="255" name="楕円 254"/>
        <xdr:cNvSpPr/>
      </xdr:nvSpPr>
      <xdr:spPr>
        <a:xfrm>
          <a:off x="2857500" y="168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116270</xdr:rowOff>
    </xdr:from>
    <xdr:ext cx="534377" cy="259045"/>
    <xdr:sp macro="" textlink="">
      <xdr:nvSpPr>
        <xdr:cNvPr id="256" name="テキスト ボックス 255"/>
        <xdr:cNvSpPr txBox="1"/>
      </xdr:nvSpPr>
      <xdr:spPr>
        <a:xfrm>
          <a:off x="2641111" y="169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22332</xdr:rowOff>
    </xdr:from>
    <xdr:to>
      <xdr:col>10</xdr:col>
      <xdr:colOff>165100</xdr:colOff>
      <xdr:row>98</xdr:row>
      <xdr:rowOff>123932</xdr:rowOff>
    </xdr:to>
    <xdr:sp macro="" textlink="">
      <xdr:nvSpPr>
        <xdr:cNvPr id="257" name="楕円 256"/>
        <xdr:cNvSpPr/>
      </xdr:nvSpPr>
      <xdr:spPr>
        <a:xfrm>
          <a:off x="1968500" y="168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115059</xdr:rowOff>
    </xdr:from>
    <xdr:ext cx="534377" cy="259045"/>
    <xdr:sp macro="" textlink="">
      <xdr:nvSpPr>
        <xdr:cNvPr id="258" name="テキスト ボックス 257"/>
        <xdr:cNvSpPr txBox="1"/>
      </xdr:nvSpPr>
      <xdr:spPr>
        <a:xfrm>
          <a:off x="1752111" y="169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29899</xdr:rowOff>
    </xdr:from>
    <xdr:to>
      <xdr:col>6</xdr:col>
      <xdr:colOff>38100</xdr:colOff>
      <xdr:row>98</xdr:row>
      <xdr:rowOff>131499</xdr:rowOff>
    </xdr:to>
    <xdr:sp macro="" textlink="">
      <xdr:nvSpPr>
        <xdr:cNvPr id="259" name="楕円 258"/>
        <xdr:cNvSpPr/>
      </xdr:nvSpPr>
      <xdr:spPr>
        <a:xfrm>
          <a:off x="1079500" y="168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122626</xdr:rowOff>
    </xdr:from>
    <xdr:ext cx="534377" cy="259045"/>
    <xdr:sp macro="" textlink="">
      <xdr:nvSpPr>
        <xdr:cNvPr id="260" name="テキスト ボックス 259"/>
        <xdr:cNvSpPr txBox="1"/>
      </xdr:nvSpPr>
      <xdr:spPr>
        <a:xfrm>
          <a:off x="863111" y="169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15742</xdr:rowOff>
    </xdr:from>
    <xdr:to>
      <xdr:col>55</xdr:col>
      <xdr:colOff>0</xdr:colOff>
      <xdr:row>38</xdr:row>
      <xdr:rowOff>15742</xdr:rowOff>
    </xdr:to>
    <xdr:cxnSp macro="">
      <xdr:nvCxnSpPr>
        <xdr:cNvPr id="285" name="直線コネクタ 284"/>
        <xdr:cNvCxnSpPr/>
      </xdr:nvCxnSpPr>
      <xdr:spPr>
        <a:xfrm>
          <a:off x="9639300" y="6530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15284</xdr:rowOff>
    </xdr:from>
    <xdr:to>
      <xdr:col>50</xdr:col>
      <xdr:colOff>114300</xdr:colOff>
      <xdr:row>38</xdr:row>
      <xdr:rowOff>15742</xdr:rowOff>
    </xdr:to>
    <xdr:cxnSp macro="">
      <xdr:nvCxnSpPr>
        <xdr:cNvPr id="288" name="直線コネクタ 287"/>
        <xdr:cNvCxnSpPr/>
      </xdr:nvCxnSpPr>
      <xdr:spPr>
        <a:xfrm>
          <a:off x="8750300" y="65303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14313</xdr:rowOff>
    </xdr:from>
    <xdr:to>
      <xdr:col>45</xdr:col>
      <xdr:colOff>177800</xdr:colOff>
      <xdr:row>38</xdr:row>
      <xdr:rowOff>15284</xdr:rowOff>
    </xdr:to>
    <xdr:cxnSp macro="">
      <xdr:nvCxnSpPr>
        <xdr:cNvPr id="291" name="直線コネクタ 290"/>
        <xdr:cNvCxnSpPr/>
      </xdr:nvCxnSpPr>
      <xdr:spPr>
        <a:xfrm>
          <a:off x="7861300" y="6529413"/>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12884</xdr:rowOff>
    </xdr:from>
    <xdr:to>
      <xdr:col>41</xdr:col>
      <xdr:colOff>50800</xdr:colOff>
      <xdr:row>38</xdr:row>
      <xdr:rowOff>14313</xdr:rowOff>
    </xdr:to>
    <xdr:cxnSp macro="">
      <xdr:nvCxnSpPr>
        <xdr:cNvPr id="294" name="直線コネクタ 293"/>
        <xdr:cNvCxnSpPr/>
      </xdr:nvCxnSpPr>
      <xdr:spPr>
        <a:xfrm>
          <a:off x="6972300" y="6527984"/>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136392</xdr:rowOff>
    </xdr:from>
    <xdr:to>
      <xdr:col>55</xdr:col>
      <xdr:colOff>50800</xdr:colOff>
      <xdr:row>38</xdr:row>
      <xdr:rowOff>66542</xdr:rowOff>
    </xdr:to>
    <xdr:sp macro="" textlink="">
      <xdr:nvSpPr>
        <xdr:cNvPr id="304" name="楕円 303"/>
        <xdr:cNvSpPr/>
      </xdr:nvSpPr>
      <xdr:spPr>
        <a:xfrm>
          <a:off x="104267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51319</xdr:rowOff>
    </xdr:from>
    <xdr:ext cx="378565" cy="259045"/>
    <xdr:sp macro="" textlink="">
      <xdr:nvSpPr>
        <xdr:cNvPr id="305" name="労働費該当値テキスト"/>
        <xdr:cNvSpPr txBox="1"/>
      </xdr:nvSpPr>
      <xdr:spPr>
        <a:xfrm>
          <a:off x="10528300" y="6394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136392</xdr:rowOff>
    </xdr:from>
    <xdr:to>
      <xdr:col>50</xdr:col>
      <xdr:colOff>165100</xdr:colOff>
      <xdr:row>38</xdr:row>
      <xdr:rowOff>66542</xdr:rowOff>
    </xdr:to>
    <xdr:sp macro="" textlink="">
      <xdr:nvSpPr>
        <xdr:cNvPr id="306" name="楕円 305"/>
        <xdr:cNvSpPr/>
      </xdr:nvSpPr>
      <xdr:spPr>
        <a:xfrm>
          <a:off x="9588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57669</xdr:rowOff>
    </xdr:from>
    <xdr:ext cx="378565" cy="259045"/>
    <xdr:sp macro="" textlink="">
      <xdr:nvSpPr>
        <xdr:cNvPr id="307" name="テキスト ボックス 306"/>
        <xdr:cNvSpPr txBox="1"/>
      </xdr:nvSpPr>
      <xdr:spPr>
        <a:xfrm>
          <a:off x="9450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135934</xdr:rowOff>
    </xdr:from>
    <xdr:to>
      <xdr:col>46</xdr:col>
      <xdr:colOff>38100</xdr:colOff>
      <xdr:row>38</xdr:row>
      <xdr:rowOff>66084</xdr:rowOff>
    </xdr:to>
    <xdr:sp macro="" textlink="">
      <xdr:nvSpPr>
        <xdr:cNvPr id="308" name="楕円 307"/>
        <xdr:cNvSpPr/>
      </xdr:nvSpPr>
      <xdr:spPr>
        <a:xfrm>
          <a:off x="8699500" y="6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57211</xdr:rowOff>
    </xdr:from>
    <xdr:ext cx="378565" cy="259045"/>
    <xdr:sp macro="" textlink="">
      <xdr:nvSpPr>
        <xdr:cNvPr id="309" name="テキスト ボックス 308"/>
        <xdr:cNvSpPr txBox="1"/>
      </xdr:nvSpPr>
      <xdr:spPr>
        <a:xfrm>
          <a:off x="8561017" y="6572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134963</xdr:rowOff>
    </xdr:from>
    <xdr:to>
      <xdr:col>41</xdr:col>
      <xdr:colOff>101600</xdr:colOff>
      <xdr:row>38</xdr:row>
      <xdr:rowOff>65113</xdr:rowOff>
    </xdr:to>
    <xdr:sp macro="" textlink="">
      <xdr:nvSpPr>
        <xdr:cNvPr id="310" name="楕円 309"/>
        <xdr:cNvSpPr/>
      </xdr:nvSpPr>
      <xdr:spPr>
        <a:xfrm>
          <a:off x="7810500" y="64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56240</xdr:rowOff>
    </xdr:from>
    <xdr:ext cx="378565" cy="259045"/>
    <xdr:sp macro="" textlink="">
      <xdr:nvSpPr>
        <xdr:cNvPr id="311" name="テキスト ボックス 310"/>
        <xdr:cNvSpPr txBox="1"/>
      </xdr:nvSpPr>
      <xdr:spPr>
        <a:xfrm>
          <a:off x="7672017" y="65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133534</xdr:rowOff>
    </xdr:from>
    <xdr:to>
      <xdr:col>36</xdr:col>
      <xdr:colOff>165100</xdr:colOff>
      <xdr:row>38</xdr:row>
      <xdr:rowOff>63684</xdr:rowOff>
    </xdr:to>
    <xdr:sp macro="" textlink="">
      <xdr:nvSpPr>
        <xdr:cNvPr id="312" name="楕円 311"/>
        <xdr:cNvSpPr/>
      </xdr:nvSpPr>
      <xdr:spPr>
        <a:xfrm>
          <a:off x="6921500" y="64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54811</xdr:rowOff>
    </xdr:from>
    <xdr:ext cx="378565" cy="259045"/>
    <xdr:sp macro="" textlink="">
      <xdr:nvSpPr>
        <xdr:cNvPr id="313" name="テキスト ボックス 312"/>
        <xdr:cNvSpPr txBox="1"/>
      </xdr:nvSpPr>
      <xdr:spPr>
        <a:xfrm>
          <a:off x="6783017" y="6569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37733</xdr:rowOff>
    </xdr:from>
    <xdr:to>
      <xdr:col>55</xdr:col>
      <xdr:colOff>0</xdr:colOff>
      <xdr:row>59</xdr:row>
      <xdr:rowOff>40869</xdr:rowOff>
    </xdr:to>
    <xdr:cxnSp macro="">
      <xdr:nvCxnSpPr>
        <xdr:cNvPr id="344" name="直線コネクタ 343"/>
        <xdr:cNvCxnSpPr/>
      </xdr:nvCxnSpPr>
      <xdr:spPr>
        <a:xfrm>
          <a:off x="9639300" y="10153283"/>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37733</xdr:rowOff>
    </xdr:from>
    <xdr:to>
      <xdr:col>50</xdr:col>
      <xdr:colOff>114300</xdr:colOff>
      <xdr:row>59</xdr:row>
      <xdr:rowOff>38931</xdr:rowOff>
    </xdr:to>
    <xdr:cxnSp macro="">
      <xdr:nvCxnSpPr>
        <xdr:cNvPr id="347" name="直線コネクタ 346"/>
        <xdr:cNvCxnSpPr/>
      </xdr:nvCxnSpPr>
      <xdr:spPr>
        <a:xfrm flipV="1">
          <a:off x="8750300" y="10153283"/>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38931</xdr:rowOff>
    </xdr:from>
    <xdr:to>
      <xdr:col>45</xdr:col>
      <xdr:colOff>177800</xdr:colOff>
      <xdr:row>59</xdr:row>
      <xdr:rowOff>42197</xdr:rowOff>
    </xdr:to>
    <xdr:cxnSp macro="">
      <xdr:nvCxnSpPr>
        <xdr:cNvPr id="350" name="直線コネクタ 349"/>
        <xdr:cNvCxnSpPr/>
      </xdr:nvCxnSpPr>
      <xdr:spPr>
        <a:xfrm flipV="1">
          <a:off x="7861300" y="1015448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42197</xdr:rowOff>
    </xdr:from>
    <xdr:to>
      <xdr:col>41</xdr:col>
      <xdr:colOff>50800</xdr:colOff>
      <xdr:row>59</xdr:row>
      <xdr:rowOff>44276</xdr:rowOff>
    </xdr:to>
    <xdr:cxnSp macro="">
      <xdr:nvCxnSpPr>
        <xdr:cNvPr id="353" name="直線コネクタ 352"/>
        <xdr:cNvCxnSpPr/>
      </xdr:nvCxnSpPr>
      <xdr:spPr>
        <a:xfrm flipV="1">
          <a:off x="6972300" y="10157747"/>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161519</xdr:rowOff>
    </xdr:from>
    <xdr:to>
      <xdr:col>55</xdr:col>
      <xdr:colOff>50800</xdr:colOff>
      <xdr:row>59</xdr:row>
      <xdr:rowOff>91669</xdr:rowOff>
    </xdr:to>
    <xdr:sp macro="" textlink="">
      <xdr:nvSpPr>
        <xdr:cNvPr id="363" name="楕円 362"/>
        <xdr:cNvSpPr/>
      </xdr:nvSpPr>
      <xdr:spPr>
        <a:xfrm>
          <a:off x="104267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76446</xdr:rowOff>
    </xdr:from>
    <xdr:ext cx="469744" cy="259045"/>
    <xdr:sp macro="" textlink="">
      <xdr:nvSpPr>
        <xdr:cNvPr id="364" name="農林水産業費該当値テキスト"/>
        <xdr:cNvSpPr txBox="1"/>
      </xdr:nvSpPr>
      <xdr:spPr>
        <a:xfrm>
          <a:off x="10528300" y="1002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158383</xdr:rowOff>
    </xdr:from>
    <xdr:to>
      <xdr:col>50</xdr:col>
      <xdr:colOff>165100</xdr:colOff>
      <xdr:row>59</xdr:row>
      <xdr:rowOff>88533</xdr:rowOff>
    </xdr:to>
    <xdr:sp macro="" textlink="">
      <xdr:nvSpPr>
        <xdr:cNvPr id="365" name="楕円 364"/>
        <xdr:cNvSpPr/>
      </xdr:nvSpPr>
      <xdr:spPr>
        <a:xfrm>
          <a:off x="9588500" y="101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79660</xdr:rowOff>
    </xdr:from>
    <xdr:ext cx="469744" cy="259045"/>
    <xdr:sp macro="" textlink="">
      <xdr:nvSpPr>
        <xdr:cNvPr id="366" name="テキスト ボックス 365"/>
        <xdr:cNvSpPr txBox="1"/>
      </xdr:nvSpPr>
      <xdr:spPr>
        <a:xfrm>
          <a:off x="9404428" y="1019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159581</xdr:rowOff>
    </xdr:from>
    <xdr:to>
      <xdr:col>46</xdr:col>
      <xdr:colOff>38100</xdr:colOff>
      <xdr:row>59</xdr:row>
      <xdr:rowOff>89731</xdr:rowOff>
    </xdr:to>
    <xdr:sp macro="" textlink="">
      <xdr:nvSpPr>
        <xdr:cNvPr id="367" name="楕円 366"/>
        <xdr:cNvSpPr/>
      </xdr:nvSpPr>
      <xdr:spPr>
        <a:xfrm>
          <a:off x="8699500" y="101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80858</xdr:rowOff>
    </xdr:from>
    <xdr:ext cx="469744" cy="259045"/>
    <xdr:sp macro="" textlink="">
      <xdr:nvSpPr>
        <xdr:cNvPr id="368" name="テキスト ボックス 367"/>
        <xdr:cNvSpPr txBox="1"/>
      </xdr:nvSpPr>
      <xdr:spPr>
        <a:xfrm>
          <a:off x="8515428" y="1019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162847</xdr:rowOff>
    </xdr:from>
    <xdr:to>
      <xdr:col>41</xdr:col>
      <xdr:colOff>101600</xdr:colOff>
      <xdr:row>59</xdr:row>
      <xdr:rowOff>92997</xdr:rowOff>
    </xdr:to>
    <xdr:sp macro="" textlink="">
      <xdr:nvSpPr>
        <xdr:cNvPr id="369" name="楕円 368"/>
        <xdr:cNvSpPr/>
      </xdr:nvSpPr>
      <xdr:spPr>
        <a:xfrm>
          <a:off x="7810500" y="101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84124</xdr:rowOff>
    </xdr:from>
    <xdr:ext cx="469744" cy="259045"/>
    <xdr:sp macro="" textlink="">
      <xdr:nvSpPr>
        <xdr:cNvPr id="370" name="テキスト ボックス 369"/>
        <xdr:cNvSpPr txBox="1"/>
      </xdr:nvSpPr>
      <xdr:spPr>
        <a:xfrm>
          <a:off x="7626428" y="101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164926</xdr:rowOff>
    </xdr:from>
    <xdr:to>
      <xdr:col>36</xdr:col>
      <xdr:colOff>165100</xdr:colOff>
      <xdr:row>59</xdr:row>
      <xdr:rowOff>95076</xdr:rowOff>
    </xdr:to>
    <xdr:sp macro="" textlink="">
      <xdr:nvSpPr>
        <xdr:cNvPr id="371" name="楕円 370"/>
        <xdr:cNvSpPr/>
      </xdr:nvSpPr>
      <xdr:spPr>
        <a:xfrm>
          <a:off x="6921500" y="101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86203</xdr:rowOff>
    </xdr:from>
    <xdr:ext cx="469744" cy="259045"/>
    <xdr:sp macro="" textlink="">
      <xdr:nvSpPr>
        <xdr:cNvPr id="372" name="テキスト ボックス 371"/>
        <xdr:cNvSpPr txBox="1"/>
      </xdr:nvSpPr>
      <xdr:spPr>
        <a:xfrm>
          <a:off x="6737428" y="1020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139632</xdr:rowOff>
    </xdr:from>
    <xdr:to>
      <xdr:col>55</xdr:col>
      <xdr:colOff>0</xdr:colOff>
      <xdr:row>78</xdr:row>
      <xdr:rowOff>6724</xdr:rowOff>
    </xdr:to>
    <xdr:cxnSp macro="">
      <xdr:nvCxnSpPr>
        <xdr:cNvPr id="399" name="直線コネクタ 398"/>
        <xdr:cNvCxnSpPr/>
      </xdr:nvCxnSpPr>
      <xdr:spPr>
        <a:xfrm flipV="1">
          <a:off x="9639300" y="13341282"/>
          <a:ext cx="8382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162995</xdr:rowOff>
    </xdr:from>
    <xdr:to>
      <xdr:col>50</xdr:col>
      <xdr:colOff>114300</xdr:colOff>
      <xdr:row>78</xdr:row>
      <xdr:rowOff>6724</xdr:rowOff>
    </xdr:to>
    <xdr:cxnSp macro="">
      <xdr:nvCxnSpPr>
        <xdr:cNvPr id="402" name="直線コネクタ 401"/>
        <xdr:cNvCxnSpPr/>
      </xdr:nvCxnSpPr>
      <xdr:spPr>
        <a:xfrm>
          <a:off x="8750300" y="1336464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162995</xdr:rowOff>
    </xdr:from>
    <xdr:to>
      <xdr:col>45</xdr:col>
      <xdr:colOff>177800</xdr:colOff>
      <xdr:row>78</xdr:row>
      <xdr:rowOff>3</xdr:rowOff>
    </xdr:to>
    <xdr:cxnSp macro="">
      <xdr:nvCxnSpPr>
        <xdr:cNvPr id="405" name="直線コネクタ 404"/>
        <xdr:cNvCxnSpPr/>
      </xdr:nvCxnSpPr>
      <xdr:spPr>
        <a:xfrm flipV="1">
          <a:off x="7861300" y="1336464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160593</xdr:rowOff>
    </xdr:from>
    <xdr:to>
      <xdr:col>41</xdr:col>
      <xdr:colOff>50800</xdr:colOff>
      <xdr:row>78</xdr:row>
      <xdr:rowOff>3</xdr:rowOff>
    </xdr:to>
    <xdr:cxnSp macro="">
      <xdr:nvCxnSpPr>
        <xdr:cNvPr id="408" name="直線コネクタ 407"/>
        <xdr:cNvCxnSpPr/>
      </xdr:nvCxnSpPr>
      <xdr:spPr>
        <a:xfrm>
          <a:off x="6972300" y="13362243"/>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88832</xdr:rowOff>
    </xdr:from>
    <xdr:to>
      <xdr:col>55</xdr:col>
      <xdr:colOff>50800</xdr:colOff>
      <xdr:row>78</xdr:row>
      <xdr:rowOff>18982</xdr:rowOff>
    </xdr:to>
    <xdr:sp macro="" textlink="">
      <xdr:nvSpPr>
        <xdr:cNvPr id="418" name="楕円 417"/>
        <xdr:cNvSpPr/>
      </xdr:nvSpPr>
      <xdr:spPr>
        <a:xfrm>
          <a:off x="10426700" y="132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67259</xdr:rowOff>
    </xdr:from>
    <xdr:ext cx="469744" cy="259045"/>
    <xdr:sp macro="" textlink="">
      <xdr:nvSpPr>
        <xdr:cNvPr id="419" name="商工費該当値テキスト"/>
        <xdr:cNvSpPr txBox="1"/>
      </xdr:nvSpPr>
      <xdr:spPr>
        <a:xfrm>
          <a:off x="10528300" y="1326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127374</xdr:rowOff>
    </xdr:from>
    <xdr:to>
      <xdr:col>50</xdr:col>
      <xdr:colOff>165100</xdr:colOff>
      <xdr:row>78</xdr:row>
      <xdr:rowOff>57524</xdr:rowOff>
    </xdr:to>
    <xdr:sp macro="" textlink="">
      <xdr:nvSpPr>
        <xdr:cNvPr id="420" name="楕円 419"/>
        <xdr:cNvSpPr/>
      </xdr:nvSpPr>
      <xdr:spPr>
        <a:xfrm>
          <a:off x="9588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48651</xdr:rowOff>
    </xdr:from>
    <xdr:ext cx="469744" cy="259045"/>
    <xdr:sp macro="" textlink="">
      <xdr:nvSpPr>
        <xdr:cNvPr id="421" name="テキスト ボックス 420"/>
        <xdr:cNvSpPr txBox="1"/>
      </xdr:nvSpPr>
      <xdr:spPr>
        <a:xfrm>
          <a:off x="9404428" y="134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112195</xdr:rowOff>
    </xdr:from>
    <xdr:to>
      <xdr:col>46</xdr:col>
      <xdr:colOff>38100</xdr:colOff>
      <xdr:row>78</xdr:row>
      <xdr:rowOff>42345</xdr:rowOff>
    </xdr:to>
    <xdr:sp macro="" textlink="">
      <xdr:nvSpPr>
        <xdr:cNvPr id="422" name="楕円 421"/>
        <xdr:cNvSpPr/>
      </xdr:nvSpPr>
      <xdr:spPr>
        <a:xfrm>
          <a:off x="8699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33472</xdr:rowOff>
    </xdr:from>
    <xdr:ext cx="469744" cy="259045"/>
    <xdr:sp macro="" textlink="">
      <xdr:nvSpPr>
        <xdr:cNvPr id="423" name="テキスト ボックス 422"/>
        <xdr:cNvSpPr txBox="1"/>
      </xdr:nvSpPr>
      <xdr:spPr>
        <a:xfrm>
          <a:off x="8515428"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120653</xdr:rowOff>
    </xdr:from>
    <xdr:to>
      <xdr:col>41</xdr:col>
      <xdr:colOff>101600</xdr:colOff>
      <xdr:row>78</xdr:row>
      <xdr:rowOff>50803</xdr:rowOff>
    </xdr:to>
    <xdr:sp macro="" textlink="">
      <xdr:nvSpPr>
        <xdr:cNvPr id="424" name="楕円 423"/>
        <xdr:cNvSpPr/>
      </xdr:nvSpPr>
      <xdr:spPr>
        <a:xfrm>
          <a:off x="7810500" y="133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41930</xdr:rowOff>
    </xdr:from>
    <xdr:ext cx="469744" cy="259045"/>
    <xdr:sp macro="" textlink="">
      <xdr:nvSpPr>
        <xdr:cNvPr id="425" name="テキスト ボックス 424"/>
        <xdr:cNvSpPr txBox="1"/>
      </xdr:nvSpPr>
      <xdr:spPr>
        <a:xfrm>
          <a:off x="7626428" y="1341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109793</xdr:rowOff>
    </xdr:from>
    <xdr:to>
      <xdr:col>36</xdr:col>
      <xdr:colOff>165100</xdr:colOff>
      <xdr:row>78</xdr:row>
      <xdr:rowOff>39943</xdr:rowOff>
    </xdr:to>
    <xdr:sp macro="" textlink="">
      <xdr:nvSpPr>
        <xdr:cNvPr id="426" name="楕円 425"/>
        <xdr:cNvSpPr/>
      </xdr:nvSpPr>
      <xdr:spPr>
        <a:xfrm>
          <a:off x="6921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31070</xdr:rowOff>
    </xdr:from>
    <xdr:ext cx="469744" cy="259045"/>
    <xdr:sp macro="" textlink="">
      <xdr:nvSpPr>
        <xdr:cNvPr id="427" name="テキスト ボックス 426"/>
        <xdr:cNvSpPr txBox="1"/>
      </xdr:nvSpPr>
      <xdr:spPr>
        <a:xfrm>
          <a:off x="6737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49171</xdr:rowOff>
    </xdr:from>
    <xdr:to>
      <xdr:col>55</xdr:col>
      <xdr:colOff>0</xdr:colOff>
      <xdr:row>98</xdr:row>
      <xdr:rowOff>51141</xdr:rowOff>
    </xdr:to>
    <xdr:cxnSp macro="">
      <xdr:nvCxnSpPr>
        <xdr:cNvPr id="456" name="直線コネクタ 455"/>
        <xdr:cNvCxnSpPr/>
      </xdr:nvCxnSpPr>
      <xdr:spPr>
        <a:xfrm flipV="1">
          <a:off x="9639300" y="16851271"/>
          <a:ext cx="8382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116714</xdr:rowOff>
    </xdr:from>
    <xdr:to>
      <xdr:col>50</xdr:col>
      <xdr:colOff>114300</xdr:colOff>
      <xdr:row>98</xdr:row>
      <xdr:rowOff>51141</xdr:rowOff>
    </xdr:to>
    <xdr:cxnSp macro="">
      <xdr:nvCxnSpPr>
        <xdr:cNvPr id="459" name="直線コネクタ 458"/>
        <xdr:cNvCxnSpPr/>
      </xdr:nvCxnSpPr>
      <xdr:spPr>
        <a:xfrm>
          <a:off x="8750300" y="16747364"/>
          <a:ext cx="889000" cy="1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116714</xdr:rowOff>
    </xdr:from>
    <xdr:to>
      <xdr:col>45</xdr:col>
      <xdr:colOff>177800</xdr:colOff>
      <xdr:row>97</xdr:row>
      <xdr:rowOff>158891</xdr:rowOff>
    </xdr:to>
    <xdr:cxnSp macro="">
      <xdr:nvCxnSpPr>
        <xdr:cNvPr id="462" name="直線コネクタ 461"/>
        <xdr:cNvCxnSpPr/>
      </xdr:nvCxnSpPr>
      <xdr:spPr>
        <a:xfrm flipV="1">
          <a:off x="7861300" y="16747364"/>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158891</xdr:rowOff>
    </xdr:from>
    <xdr:to>
      <xdr:col>41</xdr:col>
      <xdr:colOff>50800</xdr:colOff>
      <xdr:row>98</xdr:row>
      <xdr:rowOff>54284</xdr:rowOff>
    </xdr:to>
    <xdr:cxnSp macro="">
      <xdr:nvCxnSpPr>
        <xdr:cNvPr id="465" name="直線コネクタ 464"/>
        <xdr:cNvCxnSpPr/>
      </xdr:nvCxnSpPr>
      <xdr:spPr>
        <a:xfrm flipV="1">
          <a:off x="6972300" y="16789541"/>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169821</xdr:rowOff>
    </xdr:from>
    <xdr:to>
      <xdr:col>55</xdr:col>
      <xdr:colOff>50800</xdr:colOff>
      <xdr:row>98</xdr:row>
      <xdr:rowOff>99971</xdr:rowOff>
    </xdr:to>
    <xdr:sp macro="" textlink="">
      <xdr:nvSpPr>
        <xdr:cNvPr id="475" name="楕円 474"/>
        <xdr:cNvSpPr/>
      </xdr:nvSpPr>
      <xdr:spPr>
        <a:xfrm>
          <a:off x="10426700" y="16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341</xdr:rowOff>
    </xdr:from>
    <xdr:to>
      <xdr:col>50</xdr:col>
      <xdr:colOff>165100</xdr:colOff>
      <xdr:row>98</xdr:row>
      <xdr:rowOff>101941</xdr:rowOff>
    </xdr:to>
    <xdr:sp macro="" textlink="">
      <xdr:nvSpPr>
        <xdr:cNvPr id="477" name="楕円 476"/>
        <xdr:cNvSpPr/>
      </xdr:nvSpPr>
      <xdr:spPr>
        <a:xfrm>
          <a:off x="9588500" y="1680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93068</xdr:rowOff>
    </xdr:from>
    <xdr:ext cx="534377" cy="259045"/>
    <xdr:sp macro="" textlink="">
      <xdr:nvSpPr>
        <xdr:cNvPr id="478" name="テキスト ボックス 477"/>
        <xdr:cNvSpPr txBox="1"/>
      </xdr:nvSpPr>
      <xdr:spPr>
        <a:xfrm>
          <a:off x="9372111" y="168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65914</xdr:rowOff>
    </xdr:from>
    <xdr:to>
      <xdr:col>46</xdr:col>
      <xdr:colOff>38100</xdr:colOff>
      <xdr:row>97</xdr:row>
      <xdr:rowOff>167514</xdr:rowOff>
    </xdr:to>
    <xdr:sp macro="" textlink="">
      <xdr:nvSpPr>
        <xdr:cNvPr id="479" name="楕円 478"/>
        <xdr:cNvSpPr/>
      </xdr:nvSpPr>
      <xdr:spPr>
        <a:xfrm>
          <a:off x="8699500" y="166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12591</xdr:rowOff>
    </xdr:from>
    <xdr:ext cx="534377" cy="259045"/>
    <xdr:sp macro="" textlink="">
      <xdr:nvSpPr>
        <xdr:cNvPr id="480" name="テキスト ボックス 479"/>
        <xdr:cNvSpPr txBox="1"/>
      </xdr:nvSpPr>
      <xdr:spPr>
        <a:xfrm>
          <a:off x="8483111" y="164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108091</xdr:rowOff>
    </xdr:from>
    <xdr:to>
      <xdr:col>41</xdr:col>
      <xdr:colOff>101600</xdr:colOff>
      <xdr:row>98</xdr:row>
      <xdr:rowOff>38241</xdr:rowOff>
    </xdr:to>
    <xdr:sp macro="" textlink="">
      <xdr:nvSpPr>
        <xdr:cNvPr id="481" name="楕円 480"/>
        <xdr:cNvSpPr/>
      </xdr:nvSpPr>
      <xdr:spPr>
        <a:xfrm>
          <a:off x="7810500" y="167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54768</xdr:rowOff>
    </xdr:from>
    <xdr:ext cx="534377" cy="259045"/>
    <xdr:sp macro="" textlink="">
      <xdr:nvSpPr>
        <xdr:cNvPr id="482" name="テキスト ボックス 481"/>
        <xdr:cNvSpPr txBox="1"/>
      </xdr:nvSpPr>
      <xdr:spPr>
        <a:xfrm>
          <a:off x="7594111" y="165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3484</xdr:rowOff>
    </xdr:from>
    <xdr:to>
      <xdr:col>36</xdr:col>
      <xdr:colOff>165100</xdr:colOff>
      <xdr:row>98</xdr:row>
      <xdr:rowOff>105084</xdr:rowOff>
    </xdr:to>
    <xdr:sp macro="" textlink="">
      <xdr:nvSpPr>
        <xdr:cNvPr id="483" name="楕円 482"/>
        <xdr:cNvSpPr/>
      </xdr:nvSpPr>
      <xdr:spPr>
        <a:xfrm>
          <a:off x="6921500" y="1680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96211</xdr:rowOff>
    </xdr:from>
    <xdr:ext cx="534377" cy="259045"/>
    <xdr:sp macro="" textlink="">
      <xdr:nvSpPr>
        <xdr:cNvPr id="484" name="テキスト ボックス 483"/>
        <xdr:cNvSpPr txBox="1"/>
      </xdr:nvSpPr>
      <xdr:spPr>
        <a:xfrm>
          <a:off x="6705111" y="1689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101433</xdr:rowOff>
    </xdr:from>
    <xdr:to>
      <xdr:col>85</xdr:col>
      <xdr:colOff>127000</xdr:colOff>
      <xdr:row>38</xdr:row>
      <xdr:rowOff>132614</xdr:rowOff>
    </xdr:to>
    <xdr:cxnSp macro="">
      <xdr:nvCxnSpPr>
        <xdr:cNvPr id="512" name="直線コネクタ 511"/>
        <xdr:cNvCxnSpPr/>
      </xdr:nvCxnSpPr>
      <xdr:spPr>
        <a:xfrm>
          <a:off x="15481300" y="6616533"/>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87488</xdr:rowOff>
    </xdr:from>
    <xdr:to>
      <xdr:col>81</xdr:col>
      <xdr:colOff>50800</xdr:colOff>
      <xdr:row>38</xdr:row>
      <xdr:rowOff>101433</xdr:rowOff>
    </xdr:to>
    <xdr:cxnSp macro="">
      <xdr:nvCxnSpPr>
        <xdr:cNvPr id="515" name="直線コネクタ 514"/>
        <xdr:cNvCxnSpPr/>
      </xdr:nvCxnSpPr>
      <xdr:spPr>
        <a:xfrm>
          <a:off x="14592300" y="660258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87488</xdr:rowOff>
    </xdr:from>
    <xdr:to>
      <xdr:col>76</xdr:col>
      <xdr:colOff>114300</xdr:colOff>
      <xdr:row>38</xdr:row>
      <xdr:rowOff>125344</xdr:rowOff>
    </xdr:to>
    <xdr:cxnSp macro="">
      <xdr:nvCxnSpPr>
        <xdr:cNvPr id="518" name="直線コネクタ 517"/>
        <xdr:cNvCxnSpPr/>
      </xdr:nvCxnSpPr>
      <xdr:spPr>
        <a:xfrm flipV="1">
          <a:off x="13703300" y="6602588"/>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125344</xdr:rowOff>
    </xdr:from>
    <xdr:to>
      <xdr:col>71</xdr:col>
      <xdr:colOff>177800</xdr:colOff>
      <xdr:row>38</xdr:row>
      <xdr:rowOff>142580</xdr:rowOff>
    </xdr:to>
    <xdr:cxnSp macro="">
      <xdr:nvCxnSpPr>
        <xdr:cNvPr id="521" name="直線コネクタ 520"/>
        <xdr:cNvCxnSpPr/>
      </xdr:nvCxnSpPr>
      <xdr:spPr>
        <a:xfrm flipV="1">
          <a:off x="12814300" y="664044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81814</xdr:rowOff>
    </xdr:from>
    <xdr:to>
      <xdr:col>85</xdr:col>
      <xdr:colOff>177800</xdr:colOff>
      <xdr:row>39</xdr:row>
      <xdr:rowOff>11964</xdr:rowOff>
    </xdr:to>
    <xdr:sp macro="" textlink="">
      <xdr:nvSpPr>
        <xdr:cNvPr id="531" name="楕円 530"/>
        <xdr:cNvSpPr/>
      </xdr:nvSpPr>
      <xdr:spPr>
        <a:xfrm>
          <a:off x="162687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168191</xdr:rowOff>
    </xdr:from>
    <xdr:ext cx="534377" cy="259045"/>
    <xdr:sp macro="" textlink="">
      <xdr:nvSpPr>
        <xdr:cNvPr id="532" name="消防費該当値テキスト"/>
        <xdr:cNvSpPr txBox="1"/>
      </xdr:nvSpPr>
      <xdr:spPr>
        <a:xfrm>
          <a:off x="16370300" y="65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50633</xdr:rowOff>
    </xdr:from>
    <xdr:to>
      <xdr:col>81</xdr:col>
      <xdr:colOff>101600</xdr:colOff>
      <xdr:row>38</xdr:row>
      <xdr:rowOff>152233</xdr:rowOff>
    </xdr:to>
    <xdr:sp macro="" textlink="">
      <xdr:nvSpPr>
        <xdr:cNvPr id="533" name="楕円 532"/>
        <xdr:cNvSpPr/>
      </xdr:nvSpPr>
      <xdr:spPr>
        <a:xfrm>
          <a:off x="15430500" y="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143360</xdr:rowOff>
    </xdr:from>
    <xdr:ext cx="534377" cy="259045"/>
    <xdr:sp macro="" textlink="">
      <xdr:nvSpPr>
        <xdr:cNvPr id="534" name="テキスト ボックス 533"/>
        <xdr:cNvSpPr txBox="1"/>
      </xdr:nvSpPr>
      <xdr:spPr>
        <a:xfrm>
          <a:off x="15214111" y="6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36688</xdr:rowOff>
    </xdr:from>
    <xdr:to>
      <xdr:col>76</xdr:col>
      <xdr:colOff>165100</xdr:colOff>
      <xdr:row>38</xdr:row>
      <xdr:rowOff>138288</xdr:rowOff>
    </xdr:to>
    <xdr:sp macro="" textlink="">
      <xdr:nvSpPr>
        <xdr:cNvPr id="535" name="楕円 534"/>
        <xdr:cNvSpPr/>
      </xdr:nvSpPr>
      <xdr:spPr>
        <a:xfrm>
          <a:off x="14541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129415</xdr:rowOff>
    </xdr:from>
    <xdr:ext cx="534377" cy="259045"/>
    <xdr:sp macro="" textlink="">
      <xdr:nvSpPr>
        <xdr:cNvPr id="536" name="テキスト ボックス 535"/>
        <xdr:cNvSpPr txBox="1"/>
      </xdr:nvSpPr>
      <xdr:spPr>
        <a:xfrm>
          <a:off x="14325111" y="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74544</xdr:rowOff>
    </xdr:from>
    <xdr:to>
      <xdr:col>72</xdr:col>
      <xdr:colOff>38100</xdr:colOff>
      <xdr:row>39</xdr:row>
      <xdr:rowOff>4694</xdr:rowOff>
    </xdr:to>
    <xdr:sp macro="" textlink="">
      <xdr:nvSpPr>
        <xdr:cNvPr id="537" name="楕円 536"/>
        <xdr:cNvSpPr/>
      </xdr:nvSpPr>
      <xdr:spPr>
        <a:xfrm>
          <a:off x="13652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167271</xdr:rowOff>
    </xdr:from>
    <xdr:ext cx="534377" cy="259045"/>
    <xdr:sp macro="" textlink="">
      <xdr:nvSpPr>
        <xdr:cNvPr id="538" name="テキスト ボックス 537"/>
        <xdr:cNvSpPr txBox="1"/>
      </xdr:nvSpPr>
      <xdr:spPr>
        <a:xfrm>
          <a:off x="13436111" y="66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91780</xdr:rowOff>
    </xdr:from>
    <xdr:to>
      <xdr:col>67</xdr:col>
      <xdr:colOff>101600</xdr:colOff>
      <xdr:row>39</xdr:row>
      <xdr:rowOff>21930</xdr:rowOff>
    </xdr:to>
    <xdr:sp macro="" textlink="">
      <xdr:nvSpPr>
        <xdr:cNvPr id="539" name="楕円 538"/>
        <xdr:cNvSpPr/>
      </xdr:nvSpPr>
      <xdr:spPr>
        <a:xfrm>
          <a:off x="12763500" y="66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13057</xdr:rowOff>
    </xdr:from>
    <xdr:ext cx="469744" cy="259045"/>
    <xdr:sp macro="" textlink="">
      <xdr:nvSpPr>
        <xdr:cNvPr id="540" name="テキスト ボックス 539"/>
        <xdr:cNvSpPr txBox="1"/>
      </xdr:nvSpPr>
      <xdr:spPr>
        <a:xfrm>
          <a:off x="12579428" y="66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79987</xdr:rowOff>
    </xdr:from>
    <xdr:to>
      <xdr:col>85</xdr:col>
      <xdr:colOff>127000</xdr:colOff>
      <xdr:row>58</xdr:row>
      <xdr:rowOff>59739</xdr:rowOff>
    </xdr:to>
    <xdr:cxnSp macro="">
      <xdr:nvCxnSpPr>
        <xdr:cNvPr id="572" name="直線コネクタ 571"/>
        <xdr:cNvCxnSpPr/>
      </xdr:nvCxnSpPr>
      <xdr:spPr>
        <a:xfrm flipV="1">
          <a:off x="15481300" y="9852637"/>
          <a:ext cx="838200" cy="1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112056</xdr:rowOff>
    </xdr:from>
    <xdr:to>
      <xdr:col>81</xdr:col>
      <xdr:colOff>50800</xdr:colOff>
      <xdr:row>58</xdr:row>
      <xdr:rowOff>59739</xdr:rowOff>
    </xdr:to>
    <xdr:cxnSp macro="">
      <xdr:nvCxnSpPr>
        <xdr:cNvPr id="575" name="直線コネクタ 574"/>
        <xdr:cNvCxnSpPr/>
      </xdr:nvCxnSpPr>
      <xdr:spPr>
        <a:xfrm>
          <a:off x="14592300" y="9884706"/>
          <a:ext cx="889000" cy="11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112056</xdr:rowOff>
    </xdr:from>
    <xdr:to>
      <xdr:col>76</xdr:col>
      <xdr:colOff>114300</xdr:colOff>
      <xdr:row>57</xdr:row>
      <xdr:rowOff>147620</xdr:rowOff>
    </xdr:to>
    <xdr:cxnSp macro="">
      <xdr:nvCxnSpPr>
        <xdr:cNvPr id="578" name="直線コネクタ 577"/>
        <xdr:cNvCxnSpPr/>
      </xdr:nvCxnSpPr>
      <xdr:spPr>
        <a:xfrm flipV="1">
          <a:off x="13703300" y="9884706"/>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94323</xdr:rowOff>
    </xdr:from>
    <xdr:to>
      <xdr:col>71</xdr:col>
      <xdr:colOff>177800</xdr:colOff>
      <xdr:row>57</xdr:row>
      <xdr:rowOff>147620</xdr:rowOff>
    </xdr:to>
    <xdr:cxnSp macro="">
      <xdr:nvCxnSpPr>
        <xdr:cNvPr id="581" name="直線コネクタ 580"/>
        <xdr:cNvCxnSpPr/>
      </xdr:nvCxnSpPr>
      <xdr:spPr>
        <a:xfrm>
          <a:off x="12814300" y="9866973"/>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29187</xdr:rowOff>
    </xdr:from>
    <xdr:to>
      <xdr:col>85</xdr:col>
      <xdr:colOff>177800</xdr:colOff>
      <xdr:row>57</xdr:row>
      <xdr:rowOff>130787</xdr:rowOff>
    </xdr:to>
    <xdr:sp macro="" textlink="">
      <xdr:nvSpPr>
        <xdr:cNvPr id="591" name="楕円 590"/>
        <xdr:cNvSpPr/>
      </xdr:nvSpPr>
      <xdr:spPr>
        <a:xfrm>
          <a:off x="16268700" y="980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7614</xdr:rowOff>
    </xdr:from>
    <xdr:ext cx="534377" cy="259045"/>
    <xdr:sp macro="" textlink="">
      <xdr:nvSpPr>
        <xdr:cNvPr id="592" name="教育費該当値テキスト"/>
        <xdr:cNvSpPr txBox="1"/>
      </xdr:nvSpPr>
      <xdr:spPr>
        <a:xfrm>
          <a:off x="16370300" y="9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8939</xdr:rowOff>
    </xdr:from>
    <xdr:to>
      <xdr:col>81</xdr:col>
      <xdr:colOff>101600</xdr:colOff>
      <xdr:row>58</xdr:row>
      <xdr:rowOff>110539</xdr:rowOff>
    </xdr:to>
    <xdr:sp macro="" textlink="">
      <xdr:nvSpPr>
        <xdr:cNvPr id="593" name="楕円 592"/>
        <xdr:cNvSpPr/>
      </xdr:nvSpPr>
      <xdr:spPr>
        <a:xfrm>
          <a:off x="15430500" y="99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101666</xdr:rowOff>
    </xdr:from>
    <xdr:ext cx="534377" cy="259045"/>
    <xdr:sp macro="" textlink="">
      <xdr:nvSpPr>
        <xdr:cNvPr id="594" name="テキスト ボックス 593"/>
        <xdr:cNvSpPr txBox="1"/>
      </xdr:nvSpPr>
      <xdr:spPr>
        <a:xfrm>
          <a:off x="15214111" y="10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61256</xdr:rowOff>
    </xdr:from>
    <xdr:to>
      <xdr:col>76</xdr:col>
      <xdr:colOff>165100</xdr:colOff>
      <xdr:row>57</xdr:row>
      <xdr:rowOff>162856</xdr:rowOff>
    </xdr:to>
    <xdr:sp macro="" textlink="">
      <xdr:nvSpPr>
        <xdr:cNvPr id="595" name="楕円 594"/>
        <xdr:cNvSpPr/>
      </xdr:nvSpPr>
      <xdr:spPr>
        <a:xfrm>
          <a:off x="14541500" y="98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153983</xdr:rowOff>
    </xdr:from>
    <xdr:ext cx="534377" cy="259045"/>
    <xdr:sp macro="" textlink="">
      <xdr:nvSpPr>
        <xdr:cNvPr id="596" name="テキスト ボックス 595"/>
        <xdr:cNvSpPr txBox="1"/>
      </xdr:nvSpPr>
      <xdr:spPr>
        <a:xfrm>
          <a:off x="14325111" y="992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96820</xdr:rowOff>
    </xdr:from>
    <xdr:to>
      <xdr:col>72</xdr:col>
      <xdr:colOff>38100</xdr:colOff>
      <xdr:row>58</xdr:row>
      <xdr:rowOff>26970</xdr:rowOff>
    </xdr:to>
    <xdr:sp macro="" textlink="">
      <xdr:nvSpPr>
        <xdr:cNvPr id="597" name="楕円 596"/>
        <xdr:cNvSpPr/>
      </xdr:nvSpPr>
      <xdr:spPr>
        <a:xfrm>
          <a:off x="13652500" y="98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18097</xdr:rowOff>
    </xdr:from>
    <xdr:ext cx="534377" cy="259045"/>
    <xdr:sp macro="" textlink="">
      <xdr:nvSpPr>
        <xdr:cNvPr id="598" name="テキスト ボックス 597"/>
        <xdr:cNvSpPr txBox="1"/>
      </xdr:nvSpPr>
      <xdr:spPr>
        <a:xfrm>
          <a:off x="13436111" y="99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43523</xdr:rowOff>
    </xdr:from>
    <xdr:to>
      <xdr:col>67</xdr:col>
      <xdr:colOff>101600</xdr:colOff>
      <xdr:row>57</xdr:row>
      <xdr:rowOff>145123</xdr:rowOff>
    </xdr:to>
    <xdr:sp macro="" textlink="">
      <xdr:nvSpPr>
        <xdr:cNvPr id="599" name="楕円 598"/>
        <xdr:cNvSpPr/>
      </xdr:nvSpPr>
      <xdr:spPr>
        <a:xfrm>
          <a:off x="12763500" y="98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136250</xdr:rowOff>
    </xdr:from>
    <xdr:ext cx="534377" cy="259045"/>
    <xdr:sp macro="" textlink="">
      <xdr:nvSpPr>
        <xdr:cNvPr id="600" name="テキスト ボックス 599"/>
        <xdr:cNvSpPr txBox="1"/>
      </xdr:nvSpPr>
      <xdr:spPr>
        <a:xfrm>
          <a:off x="12547111" y="99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44425</xdr:rowOff>
    </xdr:from>
    <xdr:to>
      <xdr:col>71</xdr:col>
      <xdr:colOff>177800</xdr:colOff>
      <xdr:row>79</xdr:row>
      <xdr:rowOff>44450</xdr:rowOff>
    </xdr:to>
    <xdr:cxnSp macro="">
      <xdr:nvCxnSpPr>
        <xdr:cNvPr id="638" name="直線コネクタ 637"/>
        <xdr:cNvCxnSpPr/>
      </xdr:nvCxnSpPr>
      <xdr:spPr>
        <a:xfrm>
          <a:off x="12814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165075</xdr:rowOff>
    </xdr:from>
    <xdr:to>
      <xdr:col>67</xdr:col>
      <xdr:colOff>101600</xdr:colOff>
      <xdr:row>79</xdr:row>
      <xdr:rowOff>95225</xdr:rowOff>
    </xdr:to>
    <xdr:sp macro="" textlink="">
      <xdr:nvSpPr>
        <xdr:cNvPr id="656" name="楕円 655"/>
        <xdr:cNvSpPr/>
      </xdr:nvSpPr>
      <xdr:spPr>
        <a:xfrm>
          <a:off x="12763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86352</xdr:rowOff>
    </xdr:from>
    <xdr:ext cx="249299" cy="259045"/>
    <xdr:sp macro="" textlink="">
      <xdr:nvSpPr>
        <xdr:cNvPr id="657" name="テキスト ボックス 656"/>
        <xdr:cNvSpPr txBox="1"/>
      </xdr:nvSpPr>
      <xdr:spPr>
        <a:xfrm>
          <a:off x="12689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66010</xdr:rowOff>
    </xdr:from>
    <xdr:to>
      <xdr:col>85</xdr:col>
      <xdr:colOff>127000</xdr:colOff>
      <xdr:row>97</xdr:row>
      <xdr:rowOff>75676</xdr:rowOff>
    </xdr:to>
    <xdr:cxnSp macro="">
      <xdr:nvCxnSpPr>
        <xdr:cNvPr id="688" name="直線コネクタ 687"/>
        <xdr:cNvCxnSpPr/>
      </xdr:nvCxnSpPr>
      <xdr:spPr>
        <a:xfrm flipV="1">
          <a:off x="15481300" y="16696660"/>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75676</xdr:rowOff>
    </xdr:from>
    <xdr:to>
      <xdr:col>81</xdr:col>
      <xdr:colOff>50800</xdr:colOff>
      <xdr:row>97</xdr:row>
      <xdr:rowOff>97099</xdr:rowOff>
    </xdr:to>
    <xdr:cxnSp macro="">
      <xdr:nvCxnSpPr>
        <xdr:cNvPr id="691" name="直線コネクタ 690"/>
        <xdr:cNvCxnSpPr/>
      </xdr:nvCxnSpPr>
      <xdr:spPr>
        <a:xfrm flipV="1">
          <a:off x="14592300" y="16706326"/>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97099</xdr:rowOff>
    </xdr:from>
    <xdr:to>
      <xdr:col>76</xdr:col>
      <xdr:colOff>114300</xdr:colOff>
      <xdr:row>97</xdr:row>
      <xdr:rowOff>116742</xdr:rowOff>
    </xdr:to>
    <xdr:cxnSp macro="">
      <xdr:nvCxnSpPr>
        <xdr:cNvPr id="694" name="直線コネクタ 693"/>
        <xdr:cNvCxnSpPr/>
      </xdr:nvCxnSpPr>
      <xdr:spPr>
        <a:xfrm flipV="1">
          <a:off x="13703300" y="16727749"/>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116742</xdr:rowOff>
    </xdr:from>
    <xdr:to>
      <xdr:col>71</xdr:col>
      <xdr:colOff>177800</xdr:colOff>
      <xdr:row>97</xdr:row>
      <xdr:rowOff>121265</xdr:rowOff>
    </xdr:to>
    <xdr:cxnSp macro="">
      <xdr:nvCxnSpPr>
        <xdr:cNvPr id="697" name="直線コネクタ 696"/>
        <xdr:cNvCxnSpPr/>
      </xdr:nvCxnSpPr>
      <xdr:spPr>
        <a:xfrm flipV="1">
          <a:off x="12814300" y="16747392"/>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15210</xdr:rowOff>
    </xdr:from>
    <xdr:to>
      <xdr:col>85</xdr:col>
      <xdr:colOff>177800</xdr:colOff>
      <xdr:row>97</xdr:row>
      <xdr:rowOff>116810</xdr:rowOff>
    </xdr:to>
    <xdr:sp macro="" textlink="">
      <xdr:nvSpPr>
        <xdr:cNvPr id="707" name="楕円 706"/>
        <xdr:cNvSpPr/>
      </xdr:nvSpPr>
      <xdr:spPr>
        <a:xfrm>
          <a:off x="16268700" y="166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165087</xdr:rowOff>
    </xdr:from>
    <xdr:ext cx="534377" cy="259045"/>
    <xdr:sp macro="" textlink="">
      <xdr:nvSpPr>
        <xdr:cNvPr id="708" name="公債費該当値テキスト"/>
        <xdr:cNvSpPr txBox="1"/>
      </xdr:nvSpPr>
      <xdr:spPr>
        <a:xfrm>
          <a:off x="16370300" y="166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24876</xdr:rowOff>
    </xdr:from>
    <xdr:to>
      <xdr:col>81</xdr:col>
      <xdr:colOff>101600</xdr:colOff>
      <xdr:row>97</xdr:row>
      <xdr:rowOff>126476</xdr:rowOff>
    </xdr:to>
    <xdr:sp macro="" textlink="">
      <xdr:nvSpPr>
        <xdr:cNvPr id="709" name="楕円 708"/>
        <xdr:cNvSpPr/>
      </xdr:nvSpPr>
      <xdr:spPr>
        <a:xfrm>
          <a:off x="15430500" y="166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117603</xdr:rowOff>
    </xdr:from>
    <xdr:ext cx="534377" cy="259045"/>
    <xdr:sp macro="" textlink="">
      <xdr:nvSpPr>
        <xdr:cNvPr id="710" name="テキスト ボックス 709"/>
        <xdr:cNvSpPr txBox="1"/>
      </xdr:nvSpPr>
      <xdr:spPr>
        <a:xfrm>
          <a:off x="15214111" y="167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46299</xdr:rowOff>
    </xdr:from>
    <xdr:to>
      <xdr:col>76</xdr:col>
      <xdr:colOff>165100</xdr:colOff>
      <xdr:row>97</xdr:row>
      <xdr:rowOff>147899</xdr:rowOff>
    </xdr:to>
    <xdr:sp macro="" textlink="">
      <xdr:nvSpPr>
        <xdr:cNvPr id="711" name="楕円 710"/>
        <xdr:cNvSpPr/>
      </xdr:nvSpPr>
      <xdr:spPr>
        <a:xfrm>
          <a:off x="14541500" y="166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139026</xdr:rowOff>
    </xdr:from>
    <xdr:ext cx="534377" cy="259045"/>
    <xdr:sp macro="" textlink="">
      <xdr:nvSpPr>
        <xdr:cNvPr id="712" name="テキスト ボックス 711"/>
        <xdr:cNvSpPr txBox="1"/>
      </xdr:nvSpPr>
      <xdr:spPr>
        <a:xfrm>
          <a:off x="14325111" y="167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65942</xdr:rowOff>
    </xdr:from>
    <xdr:to>
      <xdr:col>72</xdr:col>
      <xdr:colOff>38100</xdr:colOff>
      <xdr:row>97</xdr:row>
      <xdr:rowOff>167542</xdr:rowOff>
    </xdr:to>
    <xdr:sp macro="" textlink="">
      <xdr:nvSpPr>
        <xdr:cNvPr id="713" name="楕円 712"/>
        <xdr:cNvSpPr/>
      </xdr:nvSpPr>
      <xdr:spPr>
        <a:xfrm>
          <a:off x="13652500" y="1669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158669</xdr:rowOff>
    </xdr:from>
    <xdr:ext cx="534377" cy="259045"/>
    <xdr:sp macro="" textlink="">
      <xdr:nvSpPr>
        <xdr:cNvPr id="714" name="テキスト ボックス 713"/>
        <xdr:cNvSpPr txBox="1"/>
      </xdr:nvSpPr>
      <xdr:spPr>
        <a:xfrm>
          <a:off x="13436111" y="167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70465</xdr:rowOff>
    </xdr:from>
    <xdr:to>
      <xdr:col>67</xdr:col>
      <xdr:colOff>101600</xdr:colOff>
      <xdr:row>98</xdr:row>
      <xdr:rowOff>615</xdr:rowOff>
    </xdr:to>
    <xdr:sp macro="" textlink="">
      <xdr:nvSpPr>
        <xdr:cNvPr id="715" name="楕円 714"/>
        <xdr:cNvSpPr/>
      </xdr:nvSpPr>
      <xdr:spPr>
        <a:xfrm>
          <a:off x="127635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163192</xdr:rowOff>
    </xdr:from>
    <xdr:ext cx="534377" cy="259045"/>
    <xdr:sp macro="" textlink="">
      <xdr:nvSpPr>
        <xdr:cNvPr id="716" name="テキスト ボックス 715"/>
        <xdr:cNvSpPr txBox="1"/>
      </xdr:nvSpPr>
      <xdr:spPr>
        <a:xfrm>
          <a:off x="12547111" y="167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主に総務費や商工費、教育費が増加し、消防費は減少しました。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総務費は岐阜医療科学大学開設支援補助金やプレミアム付Ｋマネーの発行に伴う地域通貨資金預託金、負担金の皆増等により増加しました。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商工費は可児市大河ドラマ「麒麟がくる」活用実行委員会負担金の皆増等により増加しました。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教育費は市文化創造センターの大規模改修事業費の皆増や幼稚園の無償化に伴う施設等利用費の増等により増加しました。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消防費は可茂消防事務組合への負担金の減や消防ポンプ自動車の購入費の皆減等により減少しました。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実質収支額については、継続的に黒字を確保しています。</a:t>
          </a:r>
        </a:p>
        <a:p>
          <a:r>
            <a:rPr kumimoji="1" lang="ja-JP" altLang="en-US" sz="1400">
              <a:solidFill>
                <a:sysClr val="windowText" lastClr="000000"/>
              </a:solidFill>
              <a:latin typeface="ＭＳ ゴシック" pitchFamily="49" charset="-128"/>
              <a:ea typeface="ＭＳ ゴシック" pitchFamily="49" charset="-128"/>
            </a:rPr>
            <a:t>実質単年度収支については、</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年度は財政調整基金を取り崩すことなく積立てられたことにより、黒字に転じました。</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各会計のいずれも黒字を維持しており、健全な財政状況を維持しています。介護保険特別会計などの特別会計は一般会計からの繰入金で黒字を維持しており、今後も黒字を維持するよう、収入の確保及び歳出の縮減に努めます。</a:t>
          </a:r>
        </a:p>
        <a:p>
          <a:endParaRPr kumimoji="1" lang="ja-JP" altLang="en-US" sz="1400">
            <a:solidFill>
              <a:sysClr val="windowText" lastClr="000000"/>
            </a:solidFill>
            <a:latin typeface="ＭＳ ゴシック" pitchFamily="49" charset="-128"/>
            <a:ea typeface="ＭＳ ゴシック" pitchFamily="49" charset="-128"/>
          </a:endParaRPr>
        </a:p>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公共下水道事業特別会計及び特定環境保全公共下水道事業特別会計は、平成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年度から下水道事業会計に移行しました。なお、その他会計（黒字）の平成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年度から平成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年度までの数値には、公共下水道事業特別会計及び特定環境保全公共下水道事業特別会計の数値が、平成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年度の数値には、下水道事業会計の数値が含まれています。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35320176</v>
      </c>
      <c r="BO4" s="462"/>
      <c r="BP4" s="462"/>
      <c r="BQ4" s="462"/>
      <c r="BR4" s="462"/>
      <c r="BS4" s="462"/>
      <c r="BT4" s="462"/>
      <c r="BU4" s="463"/>
      <c r="BV4" s="461">
        <v>33084573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8.5</v>
      </c>
      <c r="CU4" s="646"/>
      <c r="CV4" s="646"/>
      <c r="CW4" s="646"/>
      <c r="CX4" s="646"/>
      <c r="CY4" s="646"/>
      <c r="CZ4" s="646"/>
      <c r="DA4" s="647"/>
      <c r="DB4" s="645">
        <v>6.5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33543088</v>
      </c>
      <c r="BO5" s="467"/>
      <c r="BP5" s="467"/>
      <c r="BQ5" s="467"/>
      <c r="BR5" s="467"/>
      <c r="BS5" s="467"/>
      <c r="BT5" s="467"/>
      <c r="BU5" s="468"/>
      <c r="BV5" s="466">
        <v>29818613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v>
      </c>
      <c r="CU5" s="437"/>
      <c r="CV5" s="437"/>
      <c r="CW5" s="437"/>
      <c r="CX5" s="437"/>
      <c r="CY5" s="437"/>
      <c r="CZ5" s="437"/>
      <c r="DA5" s="438"/>
      <c r="DB5" s="436">
        <v>93.6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1777088</v>
      </c>
      <c r="BO6" s="467"/>
      <c r="BP6" s="467"/>
      <c r="BQ6" s="467"/>
      <c r="BR6" s="467"/>
      <c r="BS6" s="467"/>
      <c r="BT6" s="467"/>
      <c r="BU6" s="468"/>
      <c r="BV6" s="466">
        <v>3265960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98.4</v>
      </c>
      <c r="CU6" s="620"/>
      <c r="CV6" s="620"/>
      <c r="CW6" s="620"/>
      <c r="CX6" s="620"/>
      <c r="CY6" s="620"/>
      <c r="CZ6" s="620"/>
      <c r="DA6" s="621"/>
      <c r="DB6" s="619">
        <v>100.6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146438</v>
      </c>
      <c r="BO7" s="467"/>
      <c r="BP7" s="467"/>
      <c r="BQ7" s="467"/>
      <c r="BR7" s="467"/>
      <c r="BS7" s="467"/>
      <c r="BT7" s="467"/>
      <c r="BU7" s="468"/>
      <c r="BV7" s="466">
        <v>2028207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19272195</v>
      </c>
      <c r="CU7" s="467"/>
      <c r="CV7" s="467"/>
      <c r="CW7" s="467"/>
      <c r="CX7" s="467"/>
      <c r="CY7" s="467"/>
      <c r="CZ7" s="467"/>
      <c r="DA7" s="468"/>
      <c r="DB7" s="466">
        <v>19025336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1630650</v>
      </c>
      <c r="BO8" s="467"/>
      <c r="BP8" s="467"/>
      <c r="BQ8" s="467"/>
      <c r="BR8" s="467"/>
      <c r="BS8" s="467"/>
      <c r="BT8" s="467"/>
      <c r="BU8" s="468"/>
      <c r="BV8" s="466">
        <v>1237753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0.88</v>
      </c>
      <c r="CU8" s="580"/>
      <c r="CV8" s="580"/>
      <c r="CW8" s="580"/>
      <c r="CX8" s="580"/>
      <c r="CY8" s="580"/>
      <c r="CZ8" s="580"/>
      <c r="DA8" s="581"/>
      <c r="DB8" s="579">
        <v>0.87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98695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392897</v>
      </c>
      <c r="BO9" s="467"/>
      <c r="BP9" s="467"/>
      <c r="BQ9" s="467"/>
      <c r="BR9" s="467"/>
      <c r="BS9" s="467"/>
      <c r="BT9" s="467"/>
      <c r="BU9" s="468"/>
      <c r="BV9" s="466">
        <v>284163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10.199999999999999</v>
      </c>
      <c r="CU9" s="437"/>
      <c r="CV9" s="437"/>
      <c r="CW9" s="437"/>
      <c r="CX9" s="437"/>
      <c r="CY9" s="437"/>
      <c r="CZ9" s="437"/>
      <c r="DA9" s="438"/>
      <c r="DB9" s="436">
        <v>9.5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97436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269657</v>
      </c>
      <c r="BO10" s="467"/>
      <c r="BP10" s="467"/>
      <c r="BQ10" s="467"/>
      <c r="BR10" s="467"/>
      <c r="BS10" s="467"/>
      <c r="BT10" s="467"/>
      <c r="BU10" s="468"/>
      <c r="BV10" s="466">
        <v>33711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102327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900000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94233</v>
      </c>
      <c r="S13" s="570"/>
      <c r="T13" s="570"/>
      <c r="U13" s="570"/>
      <c r="V13" s="571"/>
      <c r="W13" s="557" t="s">
        <v>141</v>
      </c>
      <c r="X13" s="479"/>
      <c r="Y13" s="479"/>
      <c r="Z13" s="479"/>
      <c r="AA13" s="479"/>
      <c r="AB13" s="480"/>
      <c r="AC13" s="442">
        <v>674</v>
      </c>
      <c r="AD13" s="443"/>
      <c r="AE13" s="443"/>
      <c r="AF13" s="443"/>
      <c r="AG13" s="444"/>
      <c r="AH13" s="442">
        <v>657</v>
      </c>
      <c r="AI13" s="443"/>
      <c r="AJ13" s="443"/>
      <c r="AK13" s="443"/>
      <c r="AL13" s="445"/>
      <c r="AM13" s="535" t="s">
        <v>142</v>
      </c>
      <c r="AN13" s="440"/>
      <c r="AO13" s="440"/>
      <c r="AP13" s="440"/>
      <c r="AQ13" s="440"/>
      <c r="AR13" s="440"/>
      <c r="AS13" s="440"/>
      <c r="AT13" s="441"/>
      <c r="AU13" s="523" t="s">
        <v>115</v>
      </c>
      <c r="AV13" s="524"/>
      <c r="AW13" s="524"/>
      <c r="AX13" s="524"/>
      <c r="AY13" s="446" t="s">
        <v>143</v>
      </c>
      <c r="AZ13" s="447"/>
      <c r="BA13" s="447"/>
      <c r="BB13" s="447"/>
      <c r="BC13" s="447"/>
      <c r="BD13" s="447"/>
      <c r="BE13" s="447"/>
      <c r="BF13" s="447"/>
      <c r="BG13" s="447"/>
      <c r="BH13" s="447"/>
      <c r="BI13" s="447"/>
      <c r="BJ13" s="447"/>
      <c r="BK13" s="447"/>
      <c r="BL13" s="447"/>
      <c r="BM13" s="448"/>
      <c r="BN13" s="466">
        <v>662554</v>
      </c>
      <c r="BO13" s="467"/>
      <c r="BP13" s="467"/>
      <c r="BQ13" s="467"/>
      <c r="BR13" s="467"/>
      <c r="BS13" s="467"/>
      <c r="BT13" s="467"/>
      <c r="BU13" s="468"/>
      <c r="BV13" s="466">
        <v>-582126</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0.7</v>
      </c>
      <c r="CU13" s="437"/>
      <c r="CV13" s="437"/>
      <c r="CW13" s="437"/>
      <c r="CX13" s="437"/>
      <c r="CY13" s="437"/>
      <c r="CZ13" s="437"/>
      <c r="DA13" s="438"/>
      <c r="DB13" s="436">
        <v>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102175</v>
      </c>
      <c r="S14" s="570"/>
      <c r="T14" s="570"/>
      <c r="U14" s="570"/>
      <c r="V14" s="571"/>
      <c r="W14" s="572"/>
      <c r="X14" s="482"/>
      <c r="Y14" s="482"/>
      <c r="Z14" s="482"/>
      <c r="AA14" s="482"/>
      <c r="AB14" s="483"/>
      <c r="AC14" s="562">
        <v>1.4</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130</v>
      </c>
      <c r="CU14" s="574"/>
      <c r="CV14" s="574"/>
      <c r="CW14" s="574"/>
      <c r="CX14" s="574"/>
      <c r="CY14" s="574"/>
      <c r="CZ14" s="574"/>
      <c r="DA14" s="575"/>
      <c r="DB14" s="573" t="s">
        <v>147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94815</v>
      </c>
      <c r="S15" s="570"/>
      <c r="T15" s="570"/>
      <c r="U15" s="570"/>
      <c r="V15" s="571"/>
      <c r="W15" s="557" t="s">
        <v>149</v>
      </c>
      <c r="X15" s="479"/>
      <c r="Y15" s="479"/>
      <c r="Z15" s="479"/>
      <c r="AA15" s="479"/>
      <c r="AB15" s="480"/>
      <c r="AC15" s="442">
        <v>17474</v>
      </c>
      <c r="AD15" s="443"/>
      <c r="AE15" s="443"/>
      <c r="AF15" s="443"/>
      <c r="AG15" s="444"/>
      <c r="AH15" s="442">
        <v>16907</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13018206</v>
      </c>
      <c r="BO15" s="462"/>
      <c r="BP15" s="462"/>
      <c r="BQ15" s="462"/>
      <c r="BR15" s="462"/>
      <c r="BS15" s="462"/>
      <c r="BT15" s="462"/>
      <c r="BU15" s="463"/>
      <c r="BV15" s="461">
        <v>12500974</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37.299999999999997</v>
      </c>
      <c r="AD16" s="563"/>
      <c r="AE16" s="563"/>
      <c r="AF16" s="563"/>
      <c r="AG16" s="564"/>
      <c r="AH16" s="562">
        <v>37.299999999999997</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14592442</v>
      </c>
      <c r="BO16" s="467"/>
      <c r="BP16" s="467"/>
      <c r="BQ16" s="467"/>
      <c r="BR16" s="467"/>
      <c r="BS16" s="467"/>
      <c r="BT16" s="467"/>
      <c r="BU16" s="468"/>
      <c r="BV16" s="466">
        <v>14330498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28681</v>
      </c>
      <c r="AD17" s="443"/>
      <c r="AE17" s="443"/>
      <c r="AF17" s="443"/>
      <c r="AG17" s="444"/>
      <c r="AH17" s="442">
        <v>27775</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16659738</v>
      </c>
      <c r="BO17" s="467"/>
      <c r="BP17" s="467"/>
      <c r="BQ17" s="467"/>
      <c r="BR17" s="467"/>
      <c r="BS17" s="467"/>
      <c r="BT17" s="467"/>
      <c r="BU17" s="468"/>
      <c r="BV17" s="466">
        <v>15981852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87.57</v>
      </c>
      <c r="M18" s="531"/>
      <c r="N18" s="531"/>
      <c r="O18" s="531"/>
      <c r="P18" s="531"/>
      <c r="Q18" s="531"/>
      <c r="R18" s="532"/>
      <c r="S18" s="532"/>
      <c r="T18" s="532"/>
      <c r="U18" s="532"/>
      <c r="V18" s="533"/>
      <c r="W18" s="547"/>
      <c r="X18" s="548"/>
      <c r="Y18" s="548"/>
      <c r="Z18" s="548"/>
      <c r="AA18" s="548"/>
      <c r="AB18" s="558"/>
      <c r="AC18" s="430">
        <v>61.2</v>
      </c>
      <c r="AD18" s="431"/>
      <c r="AE18" s="431"/>
      <c r="AF18" s="431"/>
      <c r="AG18" s="534"/>
      <c r="AH18" s="430">
        <v>61.3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18303264</v>
      </c>
      <c r="BO18" s="467"/>
      <c r="BP18" s="467"/>
      <c r="BQ18" s="467"/>
      <c r="BR18" s="467"/>
      <c r="BS18" s="467"/>
      <c r="BT18" s="467"/>
      <c r="BU18" s="468"/>
      <c r="BV18" s="466">
        <v>18152448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1127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23137619</v>
      </c>
      <c r="BO19" s="467"/>
      <c r="BP19" s="467"/>
      <c r="BQ19" s="467"/>
      <c r="BR19" s="467"/>
      <c r="BS19" s="467"/>
      <c r="BT19" s="467"/>
      <c r="BU19" s="468"/>
      <c r="BV19" s="466">
        <v>24030765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37171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22148591</v>
      </c>
      <c r="BO23" s="467"/>
      <c r="BP23" s="467"/>
      <c r="BQ23" s="467"/>
      <c r="BR23" s="467"/>
      <c r="BS23" s="467"/>
      <c r="BT23" s="467"/>
      <c r="BU23" s="468"/>
      <c r="BV23" s="466">
        <v>21826300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9200</v>
      </c>
      <c r="R24" s="443"/>
      <c r="S24" s="443"/>
      <c r="T24" s="443"/>
      <c r="U24" s="443"/>
      <c r="V24" s="444"/>
      <c r="W24" s="508"/>
      <c r="X24" s="499"/>
      <c r="Y24" s="500"/>
      <c r="Z24" s="439" t="s">
        <v>173</v>
      </c>
      <c r="AA24" s="440"/>
      <c r="AB24" s="440"/>
      <c r="AC24" s="440"/>
      <c r="AD24" s="440"/>
      <c r="AE24" s="440"/>
      <c r="AF24" s="440"/>
      <c r="AG24" s="441"/>
      <c r="AH24" s="442">
        <v>472</v>
      </c>
      <c r="AI24" s="443"/>
      <c r="AJ24" s="443"/>
      <c r="AK24" s="443"/>
      <c r="AL24" s="444"/>
      <c r="AM24" s="442">
        <v>1416000</v>
      </c>
      <c r="AN24" s="443"/>
      <c r="AO24" s="443"/>
      <c r="AP24" s="443"/>
      <c r="AQ24" s="443"/>
      <c r="AR24" s="444"/>
      <c r="AS24" s="442">
        <v>3000</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12710646</v>
      </c>
      <c r="BO24" s="467"/>
      <c r="BP24" s="467"/>
      <c r="BQ24" s="467"/>
      <c r="BR24" s="467"/>
      <c r="BS24" s="467"/>
      <c r="BT24" s="467"/>
      <c r="BU24" s="468"/>
      <c r="BV24" s="466">
        <v>11689702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7800</v>
      </c>
      <c r="R25" s="443"/>
      <c r="S25" s="443"/>
      <c r="T25" s="443"/>
      <c r="U25" s="443"/>
      <c r="V25" s="444"/>
      <c r="W25" s="508"/>
      <c r="X25" s="499"/>
      <c r="Y25" s="500"/>
      <c r="Z25" s="439" t="s">
        <v>176</v>
      </c>
      <c r="AA25" s="440"/>
      <c r="AB25" s="440"/>
      <c r="AC25" s="440"/>
      <c r="AD25" s="440"/>
      <c r="AE25" s="440"/>
      <c r="AF25" s="440"/>
      <c r="AG25" s="441"/>
      <c r="AH25" s="442" t="s">
        <v>139</v>
      </c>
      <c r="AI25" s="443"/>
      <c r="AJ25" s="443"/>
      <c r="AK25" s="443"/>
      <c r="AL25" s="444"/>
      <c r="AM25" s="442" t="s">
        <v>139</v>
      </c>
      <c r="AN25" s="443"/>
      <c r="AO25" s="443"/>
      <c r="AP25" s="443"/>
      <c r="AQ25" s="443"/>
      <c r="AR25" s="444"/>
      <c r="AS25" s="442" t="s">
        <v>147</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5263380</v>
      </c>
      <c r="BO25" s="462"/>
      <c r="BP25" s="462"/>
      <c r="BQ25" s="462"/>
      <c r="BR25" s="462"/>
      <c r="BS25" s="462"/>
      <c r="BT25" s="462"/>
      <c r="BU25" s="463"/>
      <c r="BV25" s="461">
        <v>3734311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6440</v>
      </c>
      <c r="R26" s="443"/>
      <c r="S26" s="443"/>
      <c r="T26" s="443"/>
      <c r="U26" s="443"/>
      <c r="V26" s="444"/>
      <c r="W26" s="508"/>
      <c r="X26" s="499"/>
      <c r="Y26" s="500"/>
      <c r="Z26" s="439" t="s">
        <v>179</v>
      </c>
      <c r="AA26" s="521"/>
      <c r="AB26" s="521"/>
      <c r="AC26" s="521"/>
      <c r="AD26" s="521"/>
      <c r="AE26" s="521"/>
      <c r="AF26" s="521"/>
      <c r="AG26" s="522"/>
      <c r="AH26" s="442">
        <v>8</v>
      </c>
      <c r="AI26" s="443"/>
      <c r="AJ26" s="443"/>
      <c r="AK26" s="443"/>
      <c r="AL26" s="444"/>
      <c r="AM26" s="442">
        <v>20200</v>
      </c>
      <c r="AN26" s="443"/>
      <c r="AO26" s="443"/>
      <c r="AP26" s="443"/>
      <c r="AQ26" s="443"/>
      <c r="AR26" s="444"/>
      <c r="AS26" s="442">
        <v>2525</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181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4800</v>
      </c>
      <c r="R27" s="443"/>
      <c r="S27" s="443"/>
      <c r="T27" s="443"/>
      <c r="U27" s="443"/>
      <c r="V27" s="444"/>
      <c r="W27" s="508"/>
      <c r="X27" s="499"/>
      <c r="Y27" s="500"/>
      <c r="Z27" s="439" t="s">
        <v>183</v>
      </c>
      <c r="AA27" s="440"/>
      <c r="AB27" s="440"/>
      <c r="AC27" s="440"/>
      <c r="AD27" s="440"/>
      <c r="AE27" s="440"/>
      <c r="AF27" s="440"/>
      <c r="AG27" s="441"/>
      <c r="AH27" s="442">
        <v>14</v>
      </c>
      <c r="AI27" s="443"/>
      <c r="AJ27" s="443"/>
      <c r="AK27" s="443"/>
      <c r="AL27" s="444"/>
      <c r="AM27" s="442">
        <v>48826</v>
      </c>
      <c r="AN27" s="443"/>
      <c r="AO27" s="443"/>
      <c r="AP27" s="443"/>
      <c r="AQ27" s="443"/>
      <c r="AR27" s="444"/>
      <c r="AS27" s="442">
        <v>3488</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882663</v>
      </c>
      <c r="BO27" s="470"/>
      <c r="BP27" s="470"/>
      <c r="BQ27" s="470"/>
      <c r="BR27" s="470"/>
      <c r="BS27" s="470"/>
      <c r="BT27" s="470"/>
      <c r="BU27" s="471"/>
      <c r="BV27" s="469">
        <v>882449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4250</v>
      </c>
      <c r="R28" s="443"/>
      <c r="S28" s="443"/>
      <c r="T28" s="443"/>
      <c r="U28" s="443"/>
      <c r="V28" s="444"/>
      <c r="W28" s="508"/>
      <c r="X28" s="499"/>
      <c r="Y28" s="500"/>
      <c r="Z28" s="439" t="s">
        <v>186</v>
      </c>
      <c r="AA28" s="440"/>
      <c r="AB28" s="440"/>
      <c r="AC28" s="440"/>
      <c r="AD28" s="440"/>
      <c r="AE28" s="440"/>
      <c r="AF28" s="440"/>
      <c r="AG28" s="441"/>
      <c r="AH28" s="442" t="s">
        <v>139</v>
      </c>
      <c r="AI28" s="443"/>
      <c r="AJ28" s="443"/>
      <c r="AK28" s="443"/>
      <c r="AL28" s="444"/>
      <c r="AM28" s="442" t="s">
        <v>181</v>
      </c>
      <c r="AN28" s="443"/>
      <c r="AO28" s="443"/>
      <c r="AP28" s="443"/>
      <c r="AQ28" s="443"/>
      <c r="AR28" s="444"/>
      <c r="AS28" s="442" t="s">
        <v>139</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6033974</v>
      </c>
      <c r="BO28" s="462"/>
      <c r="BP28" s="462"/>
      <c r="BQ28" s="462"/>
      <c r="BR28" s="462"/>
      <c r="BS28" s="462"/>
      <c r="BT28" s="462"/>
      <c r="BU28" s="463"/>
      <c r="BV28" s="461">
        <v>5764317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20</v>
      </c>
      <c r="M29" s="443"/>
      <c r="N29" s="443"/>
      <c r="O29" s="443"/>
      <c r="P29" s="444"/>
      <c r="Q29" s="442">
        <v>4000</v>
      </c>
      <c r="R29" s="443"/>
      <c r="S29" s="443"/>
      <c r="T29" s="443"/>
      <c r="U29" s="443"/>
      <c r="V29" s="444"/>
      <c r="W29" s="509"/>
      <c r="X29" s="510"/>
      <c r="Y29" s="511"/>
      <c r="Z29" s="439" t="s">
        <v>189</v>
      </c>
      <c r="AA29" s="440"/>
      <c r="AB29" s="440"/>
      <c r="AC29" s="440"/>
      <c r="AD29" s="440"/>
      <c r="AE29" s="440"/>
      <c r="AF29" s="440"/>
      <c r="AG29" s="441"/>
      <c r="AH29" s="442">
        <v>486</v>
      </c>
      <c r="AI29" s="443"/>
      <c r="AJ29" s="443"/>
      <c r="AK29" s="443"/>
      <c r="AL29" s="444"/>
      <c r="AM29" s="442">
        <v>1464826</v>
      </c>
      <c r="AN29" s="443"/>
      <c r="AO29" s="443"/>
      <c r="AP29" s="443"/>
      <c r="AQ29" s="443"/>
      <c r="AR29" s="444"/>
      <c r="AS29" s="442">
        <v>3014</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216635</v>
      </c>
      <c r="BO29" s="467"/>
      <c r="BP29" s="467"/>
      <c r="BQ29" s="467"/>
      <c r="BR29" s="467"/>
      <c r="BS29" s="467"/>
      <c r="BT29" s="467"/>
      <c r="BU29" s="468"/>
      <c r="BV29" s="466">
        <v>215899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6526694</v>
      </c>
      <c r="BO30" s="470"/>
      <c r="BP30" s="470"/>
      <c r="BQ30" s="470"/>
      <c r="BR30" s="470"/>
      <c r="BS30" s="470"/>
      <c r="BT30" s="470"/>
      <c r="BU30" s="471"/>
      <c r="BV30" s="469">
        <v>6587376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199</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201</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国民健康保険事業特別会計（事業勘定）</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IF('各会計、関係団体の財政状況及び健全化判断比率'!B35="","",'各会計、関係団体の財政状況及び健全化判断比率'!B35)</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可茂衛生施設利用組合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可児市公共施設振興公社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自家用工業用水道事業特別会計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国民健康保険事業特別会計（直診勘定）</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IF('各会計、関係団体の財政状況及び健全化判断比率'!B34="","",'各会計、関係団体の財政状況及び健全化判断比率'!B34)</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可児川防災等ため池組合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可児市体育連盟</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可児駅東土地区画整理事業特別会計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可児市・御嵩町中学校組合</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可児市文化芸術振興財団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介護保険特別会計（保険事業勘定）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岐阜県市町村会館組合</v>
      </c>
      <c r="BZ37" s="424"/>
      <c r="CA37" s="424"/>
      <c r="CB37" s="424"/>
      <c r="CC37" s="424"/>
      <c r="CD37" s="424"/>
      <c r="CE37" s="424"/>
      <c r="CF37" s="424"/>
      <c r="CG37" s="424"/>
      <c r="CH37" s="424"/>
      <c r="CI37" s="424"/>
      <c r="CJ37" s="424"/>
      <c r="CK37" s="424"/>
      <c r="CL37" s="424"/>
      <c r="CM37" s="424"/>
      <c r="CN37" s="214"/>
      <c r="CO37" s="425">
        <f t="shared" si="3"/>
        <v>25</v>
      </c>
      <c r="CP37" s="425"/>
      <c r="CQ37" s="424" t="str">
        <f>IF('各会計、関係団体の財政状況及び健全化判断比率'!BS10="","",'各会計、関係団体の財政状況及び健全化判断比率'!BS10)</f>
        <v>可児市土地開発公社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〇</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8</v>
      </c>
      <c r="V38" s="425"/>
      <c r="W38" s="424" t="str">
        <f>IF('各会計、関係団体の財政状況及び健全化判断比率'!B32="","",'各会計、関係団体の財政状況及び健全化判断比率'!B32)</f>
        <v>介護保険特別会計（介護サービス事業勘定）</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岐阜県市町村職員退職手当組合</v>
      </c>
      <c r="BZ38" s="424"/>
      <c r="CA38" s="424"/>
      <c r="CB38" s="424"/>
      <c r="CC38" s="424"/>
      <c r="CD38" s="424"/>
      <c r="CE38" s="424"/>
      <c r="CF38" s="424"/>
      <c r="CG38" s="424"/>
      <c r="CH38" s="424"/>
      <c r="CI38" s="424"/>
      <c r="CJ38" s="424"/>
      <c r="CK38" s="424"/>
      <c r="CL38" s="424"/>
      <c r="CM38" s="424"/>
      <c r="CN38" s="214"/>
      <c r="CO38" s="425">
        <f t="shared" si="3"/>
        <v>26</v>
      </c>
      <c r="CP38" s="425"/>
      <c r="CQ38" s="424" t="str">
        <f>IF('各会計、関係団体の財政状況及び健全化判断比率'!BS11="","",'各会計、関係団体の財政状況及び健全化判断比率'!BS11)</f>
        <v>可児道の駅</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可茂消防事務組合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中濃地域農業共済事務組合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岐阜県後期高齢者医療広域連合一般会計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岐阜県後期高齢者医療広域連合特別会計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可茂公設地方卸売市場組合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5sDu3J5P78kCsCHLjCPv9oGAF0cIVJ9fBun1wUZUngyEUm+T5GBoPI3d1Oo3wQBZVdAYNe0MhuS3LVWXcyiJA==" saltValue="DA7lq+XA2/uzloUlxRqB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567</v>
      </c>
      <c r="D34" s="1248"/>
      <c r="E34" s="1249"/>
      <c r="F34" s="32">
        <v>12.17</v>
      </c>
      <c r="G34" s="33">
        <v>10.220000000000001</v>
      </c>
      <c r="H34" s="33">
        <v>11.14</v>
      </c>
      <c r="I34" s="33">
        <v>11.57</v>
      </c>
      <c r="J34" s="34">
        <v>12.02</v>
      </c>
      <c r="K34" s="22"/>
      <c r="L34" s="22"/>
      <c r="M34" s="22"/>
      <c r="N34" s="22"/>
      <c r="O34" s="22"/>
      <c r="P34" s="22"/>
    </row>
    <row r="35" spans="1:16" ht="39" customHeight="1" x14ac:dyDescent="0.15">
      <c r="A35" s="22"/>
      <c r="B35" s="35"/>
      <c r="C35" s="1242" t="s">
        <v>568</v>
      </c>
      <c r="D35" s="1243"/>
      <c r="E35" s="1244"/>
      <c r="F35" s="36">
        <v>6.95</v>
      </c>
      <c r="G35" s="37">
        <v>5.6</v>
      </c>
      <c r="H35" s="37">
        <v>4.7</v>
      </c>
      <c r="I35" s="37">
        <v>6.26</v>
      </c>
      <c r="J35" s="38">
        <v>8.17</v>
      </c>
      <c r="K35" s="22"/>
      <c r="L35" s="22"/>
      <c r="M35" s="22"/>
      <c r="N35" s="22"/>
      <c r="O35" s="22"/>
      <c r="P35" s="22"/>
    </row>
    <row r="36" spans="1:16" ht="39" customHeight="1" x14ac:dyDescent="0.15">
      <c r="A36" s="22"/>
      <c r="B36" s="35"/>
      <c r="C36" s="1242" t="s">
        <v>569</v>
      </c>
      <c r="D36" s="1243"/>
      <c r="E36" s="1244"/>
      <c r="F36" s="36" t="s">
        <v>519</v>
      </c>
      <c r="G36" s="37" t="s">
        <v>519</v>
      </c>
      <c r="H36" s="37">
        <v>0.9</v>
      </c>
      <c r="I36" s="37">
        <v>0.93</v>
      </c>
      <c r="J36" s="38">
        <v>1.53</v>
      </c>
      <c r="K36" s="22"/>
      <c r="L36" s="22"/>
      <c r="M36" s="22"/>
      <c r="N36" s="22"/>
      <c r="O36" s="22"/>
      <c r="P36" s="22"/>
    </row>
    <row r="37" spans="1:16" ht="39" customHeight="1" x14ac:dyDescent="0.15">
      <c r="A37" s="22"/>
      <c r="B37" s="35"/>
      <c r="C37" s="1242" t="s">
        <v>570</v>
      </c>
      <c r="D37" s="1243"/>
      <c r="E37" s="1244"/>
      <c r="F37" s="36">
        <v>3.52</v>
      </c>
      <c r="G37" s="37">
        <v>4.7300000000000004</v>
      </c>
      <c r="H37" s="37">
        <v>4.12</v>
      </c>
      <c r="I37" s="37">
        <v>1.97</v>
      </c>
      <c r="J37" s="38">
        <v>1.2</v>
      </c>
      <c r="K37" s="22"/>
      <c r="L37" s="22"/>
      <c r="M37" s="22"/>
      <c r="N37" s="22"/>
      <c r="O37" s="22"/>
      <c r="P37" s="22"/>
    </row>
    <row r="38" spans="1:16" ht="39" customHeight="1" x14ac:dyDescent="0.15">
      <c r="A38" s="22"/>
      <c r="B38" s="35"/>
      <c r="C38" s="1242" t="s">
        <v>571</v>
      </c>
      <c r="D38" s="1243"/>
      <c r="E38" s="1244"/>
      <c r="F38" s="36">
        <v>0.5</v>
      </c>
      <c r="G38" s="37">
        <v>1</v>
      </c>
      <c r="H38" s="37">
        <v>1.5</v>
      </c>
      <c r="I38" s="37">
        <v>0.69</v>
      </c>
      <c r="J38" s="38">
        <v>0.55000000000000004</v>
      </c>
      <c r="K38" s="22"/>
      <c r="L38" s="22"/>
      <c r="M38" s="22"/>
      <c r="N38" s="22"/>
      <c r="O38" s="22"/>
      <c r="P38" s="22"/>
    </row>
    <row r="39" spans="1:16" ht="39" customHeight="1" x14ac:dyDescent="0.15">
      <c r="A39" s="22"/>
      <c r="B39" s="35"/>
      <c r="C39" s="1242" t="s">
        <v>572</v>
      </c>
      <c r="D39" s="1243"/>
      <c r="E39" s="1244"/>
      <c r="F39" s="36">
        <v>0.2</v>
      </c>
      <c r="G39" s="37">
        <v>0.21</v>
      </c>
      <c r="H39" s="37">
        <v>0.22</v>
      </c>
      <c r="I39" s="37">
        <v>0.22</v>
      </c>
      <c r="J39" s="38">
        <v>0.24</v>
      </c>
      <c r="K39" s="22"/>
      <c r="L39" s="22"/>
      <c r="M39" s="22"/>
      <c r="N39" s="22"/>
      <c r="O39" s="22"/>
      <c r="P39" s="22"/>
    </row>
    <row r="40" spans="1:16" ht="39" customHeight="1" x14ac:dyDescent="0.15">
      <c r="A40" s="22"/>
      <c r="B40" s="35"/>
      <c r="C40" s="1242" t="s">
        <v>573</v>
      </c>
      <c r="D40" s="1243"/>
      <c r="E40" s="1244"/>
      <c r="F40" s="36">
        <v>0.13</v>
      </c>
      <c r="G40" s="37">
        <v>0.14000000000000001</v>
      </c>
      <c r="H40" s="37">
        <v>0.17</v>
      </c>
      <c r="I40" s="37">
        <v>0.15</v>
      </c>
      <c r="J40" s="38">
        <v>0.15</v>
      </c>
      <c r="K40" s="22"/>
      <c r="L40" s="22"/>
      <c r="M40" s="22"/>
      <c r="N40" s="22"/>
      <c r="O40" s="22"/>
      <c r="P40" s="22"/>
    </row>
    <row r="41" spans="1:16" ht="39" customHeight="1" x14ac:dyDescent="0.15">
      <c r="A41" s="22"/>
      <c r="B41" s="35"/>
      <c r="C41" s="1242" t="s">
        <v>574</v>
      </c>
      <c r="D41" s="1243"/>
      <c r="E41" s="1244"/>
      <c r="F41" s="36">
        <v>0.11</v>
      </c>
      <c r="G41" s="37">
        <v>0.08</v>
      </c>
      <c r="H41" s="37">
        <v>0.06</v>
      </c>
      <c r="I41" s="37">
        <v>0.01</v>
      </c>
      <c r="J41" s="38">
        <v>0.04</v>
      </c>
      <c r="K41" s="22"/>
      <c r="L41" s="22"/>
      <c r="M41" s="22"/>
      <c r="N41" s="22"/>
      <c r="O41" s="22"/>
      <c r="P41" s="22"/>
    </row>
    <row r="42" spans="1:16" ht="39" customHeight="1" x14ac:dyDescent="0.15">
      <c r="A42" s="22"/>
      <c r="B42" s="39"/>
      <c r="C42" s="1242" t="s">
        <v>575</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576</v>
      </c>
      <c r="D43" s="1246"/>
      <c r="E43" s="1247"/>
      <c r="F43" s="41">
        <v>0.56999999999999995</v>
      </c>
      <c r="G43" s="42">
        <v>0.99</v>
      </c>
      <c r="H43" s="42">
        <v>0.19</v>
      </c>
      <c r="I43" s="42">
        <v>0.17</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y9mO8zpiYQQiumiGx16LvpVrCUWdeWmHbta4Y9h1UOGxJVjnh5fH4LZ1ZvBky4/qSbPtqy8FgQ8wqiQwkvUcg==" saltValue="kzFrNAS1wzKwY+1d5Xae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85" zoomScaleNormal="85" zoomScaleSheetLayoutView="55" workbookViewId="0">
      <selection activeCell="A59" sqref="A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1985</v>
      </c>
      <c r="L45" s="60">
        <v>2021</v>
      </c>
      <c r="M45" s="60">
        <v>2144</v>
      </c>
      <c r="N45" s="60">
        <v>2291</v>
      </c>
      <c r="O45" s="61">
        <v>2355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15</v>
      </c>
      <c r="F48" s="1252"/>
      <c r="G48" s="1252"/>
      <c r="H48" s="1252"/>
      <c r="I48" s="1252"/>
      <c r="J48" s="1253"/>
      <c r="K48" s="63">
        <v>1605</v>
      </c>
      <c r="L48" s="64">
        <v>1744</v>
      </c>
      <c r="M48" s="64">
        <v>1705</v>
      </c>
      <c r="N48" s="64">
        <v>1654</v>
      </c>
      <c r="O48" s="65">
        <v>1659</v>
      </c>
      <c r="P48" s="48"/>
      <c r="Q48" s="48"/>
      <c r="R48" s="48"/>
      <c r="S48" s="48"/>
      <c r="T48" s="48"/>
      <c r="U48" s="48"/>
    </row>
    <row r="49" spans="1:21" ht="30.75" customHeight="1" x14ac:dyDescent="0.15">
      <c r="A49" s="48"/>
      <c r="B49" s="1270"/>
      <c r="C49" s="1271"/>
      <c r="D49" s="62"/>
      <c r="E49" s="1252" t="s">
        <v>16</v>
      </c>
      <c r="F49" s="1252"/>
      <c r="G49" s="1252"/>
      <c r="H49" s="1252"/>
      <c r="I49" s="1252"/>
      <c r="J49" s="1253"/>
      <c r="K49" s="63">
        <v>84</v>
      </c>
      <c r="L49" s="64">
        <v>89</v>
      </c>
      <c r="M49" s="64">
        <v>91</v>
      </c>
      <c r="N49" s="64">
        <v>59</v>
      </c>
      <c r="O49" s="65">
        <v>132</v>
      </c>
      <c r="P49" s="48"/>
      <c r="Q49" s="48"/>
      <c r="R49" s="48"/>
      <c r="S49" s="48"/>
      <c r="T49" s="48"/>
      <c r="U49" s="48"/>
    </row>
    <row r="50" spans="1:21" ht="30.75" customHeight="1" x14ac:dyDescent="0.15">
      <c r="A50" s="48"/>
      <c r="B50" s="1270"/>
      <c r="C50" s="1271"/>
      <c r="D50" s="62"/>
      <c r="E50" s="1252" t="s">
        <v>17</v>
      </c>
      <c r="F50" s="1252"/>
      <c r="G50" s="1252"/>
      <c r="H50" s="1252"/>
      <c r="I50" s="1252"/>
      <c r="J50" s="1253"/>
      <c r="K50" s="63">
        <v>94</v>
      </c>
      <c r="L50" s="64">
        <v>94</v>
      </c>
      <c r="M50" s="64">
        <v>94</v>
      </c>
      <c r="N50" s="64">
        <v>95</v>
      </c>
      <c r="O50" s="65">
        <v>95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3896</v>
      </c>
      <c r="L52" s="64">
        <v>3905</v>
      </c>
      <c r="M52" s="64">
        <v>3899</v>
      </c>
      <c r="N52" s="64">
        <v>4043</v>
      </c>
      <c r="O52" s="65">
        <v>4057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-128</v>
      </c>
      <c r="L53" s="69">
        <v>43</v>
      </c>
      <c r="M53" s="69">
        <v>135</v>
      </c>
      <c r="N53" s="69">
        <v>56</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613</v>
      </c>
      <c r="L57" s="84" t="s">
        <v>613</v>
      </c>
      <c r="M57" s="84" t="s">
        <v>613</v>
      </c>
      <c r="N57" s="84" t="s">
        <v>613</v>
      </c>
      <c r="O57" s="85" t="s">
        <v>613</v>
      </c>
    </row>
    <row r="58" spans="1:21" ht="31.5" customHeight="1" thickBot="1" x14ac:dyDescent="0.2">
      <c r="B58" s="1260"/>
      <c r="C58" s="1261"/>
      <c r="D58" s="1265" t="s">
        <v>27</v>
      </c>
      <c r="E58" s="1266"/>
      <c r="F58" s="1266"/>
      <c r="G58" s="1266"/>
      <c r="H58" s="1266"/>
      <c r="I58" s="1266"/>
      <c r="J58" s="1267"/>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4ArSUKvaampPAJmJb2zYTC6ZvfrwqOgCUAp0ExZiWNhy4oU4jyFo8LtSll9+4zKp1IILwqFBkA7DBBaixgvtw==" saltValue="3mSjqGGJXg4g19Oc39oK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8" t="s">
        <v>30</v>
      </c>
      <c r="C41" s="1289"/>
      <c r="D41" s="102"/>
      <c r="E41" s="1290" t="s">
        <v>31</v>
      </c>
      <c r="F41" s="1290"/>
      <c r="G41" s="1290"/>
      <c r="H41" s="1291"/>
      <c r="I41" s="103">
        <v>16494</v>
      </c>
      <c r="J41" s="104">
        <v>18527</v>
      </c>
      <c r="K41" s="104">
        <v>21319</v>
      </c>
      <c r="L41" s="104">
        <v>21826</v>
      </c>
      <c r="M41" s="105">
        <v>22149</v>
      </c>
    </row>
    <row r="42" spans="2:13" ht="27.75" customHeight="1" x14ac:dyDescent="0.15">
      <c r="B42" s="1278"/>
      <c r="C42" s="1279"/>
      <c r="D42" s="106"/>
      <c r="E42" s="1282" t="s">
        <v>32</v>
      </c>
      <c r="F42" s="1282"/>
      <c r="G42" s="1282"/>
      <c r="H42" s="1283"/>
      <c r="I42" s="107">
        <v>950</v>
      </c>
      <c r="J42" s="108">
        <v>775</v>
      </c>
      <c r="K42" s="108">
        <v>660</v>
      </c>
      <c r="L42" s="108">
        <v>609</v>
      </c>
      <c r="M42" s="109">
        <v>511</v>
      </c>
    </row>
    <row r="43" spans="2:13" ht="27.75" customHeight="1" x14ac:dyDescent="0.15">
      <c r="B43" s="1278"/>
      <c r="C43" s="1279"/>
      <c r="D43" s="106"/>
      <c r="E43" s="1282" t="s">
        <v>33</v>
      </c>
      <c r="F43" s="1282"/>
      <c r="G43" s="1282"/>
      <c r="H43" s="1283"/>
      <c r="I43" s="107">
        <v>14799</v>
      </c>
      <c r="J43" s="108">
        <v>14281</v>
      </c>
      <c r="K43" s="108">
        <v>13446</v>
      </c>
      <c r="L43" s="108">
        <v>12418</v>
      </c>
      <c r="M43" s="109">
        <v>11417</v>
      </c>
    </row>
    <row r="44" spans="2:13" ht="27.75" customHeight="1" x14ac:dyDescent="0.15">
      <c r="B44" s="1278"/>
      <c r="C44" s="1279"/>
      <c r="D44" s="106"/>
      <c r="E44" s="1282" t="s">
        <v>34</v>
      </c>
      <c r="F44" s="1282"/>
      <c r="G44" s="1282"/>
      <c r="H44" s="1283"/>
      <c r="I44" s="107">
        <v>411</v>
      </c>
      <c r="J44" s="108">
        <v>325</v>
      </c>
      <c r="K44" s="108">
        <v>406</v>
      </c>
      <c r="L44" s="108">
        <v>1288</v>
      </c>
      <c r="M44" s="109">
        <v>1419</v>
      </c>
    </row>
    <row r="45" spans="2:13" ht="27.75" customHeight="1" x14ac:dyDescent="0.15">
      <c r="B45" s="1278"/>
      <c r="C45" s="1279"/>
      <c r="D45" s="106"/>
      <c r="E45" s="1282" t="s">
        <v>35</v>
      </c>
      <c r="F45" s="1282"/>
      <c r="G45" s="1282"/>
      <c r="H45" s="1283"/>
      <c r="I45" s="107" t="s">
        <v>519</v>
      </c>
      <c r="J45" s="108" t="s">
        <v>519</v>
      </c>
      <c r="K45" s="108" t="s">
        <v>519</v>
      </c>
      <c r="L45" s="108" t="s">
        <v>519</v>
      </c>
      <c r="M45" s="109" t="s">
        <v>519</v>
      </c>
    </row>
    <row r="46" spans="2:13" ht="27.75" customHeight="1" x14ac:dyDescent="0.15">
      <c r="B46" s="1278"/>
      <c r="C46" s="1279"/>
      <c r="D46" s="110"/>
      <c r="E46" s="1282" t="s">
        <v>36</v>
      </c>
      <c r="F46" s="1282"/>
      <c r="G46" s="1282"/>
      <c r="H46" s="1283"/>
      <c r="I46" s="107" t="s">
        <v>519</v>
      </c>
      <c r="J46" s="108" t="s">
        <v>519</v>
      </c>
      <c r="K46" s="108" t="s">
        <v>519</v>
      </c>
      <c r="L46" s="108" t="s">
        <v>519</v>
      </c>
      <c r="M46" s="109" t="s">
        <v>519</v>
      </c>
    </row>
    <row r="47" spans="2:13" ht="27.75" customHeight="1" x14ac:dyDescent="0.15">
      <c r="B47" s="1278"/>
      <c r="C47" s="1279"/>
      <c r="D47" s="111"/>
      <c r="E47" s="1292" t="s">
        <v>37</v>
      </c>
      <c r="F47" s="1293"/>
      <c r="G47" s="1293"/>
      <c r="H47" s="1294"/>
      <c r="I47" s="107" t="s">
        <v>519</v>
      </c>
      <c r="J47" s="108" t="s">
        <v>519</v>
      </c>
      <c r="K47" s="108" t="s">
        <v>519</v>
      </c>
      <c r="L47" s="108" t="s">
        <v>519</v>
      </c>
      <c r="M47" s="109" t="s">
        <v>519</v>
      </c>
    </row>
    <row r="48" spans="2:13" ht="27.75" customHeight="1" x14ac:dyDescent="0.15">
      <c r="B48" s="1278"/>
      <c r="C48" s="1279"/>
      <c r="D48" s="106"/>
      <c r="E48" s="1282" t="s">
        <v>38</v>
      </c>
      <c r="F48" s="1282"/>
      <c r="G48" s="1282"/>
      <c r="H48" s="1283"/>
      <c r="I48" s="107" t="s">
        <v>519</v>
      </c>
      <c r="J48" s="108" t="s">
        <v>519</v>
      </c>
      <c r="K48" s="108" t="s">
        <v>519</v>
      </c>
      <c r="L48" s="108" t="s">
        <v>519</v>
      </c>
      <c r="M48" s="109" t="s">
        <v>519</v>
      </c>
    </row>
    <row r="49" spans="2:13" ht="27.75" customHeight="1" x14ac:dyDescent="0.15">
      <c r="B49" s="1280"/>
      <c r="C49" s="1281"/>
      <c r="D49" s="106"/>
      <c r="E49" s="1282" t="s">
        <v>39</v>
      </c>
      <c r="F49" s="1282"/>
      <c r="G49" s="1282"/>
      <c r="H49" s="1283"/>
      <c r="I49" s="107" t="s">
        <v>519</v>
      </c>
      <c r="J49" s="108" t="s">
        <v>519</v>
      </c>
      <c r="K49" s="108" t="s">
        <v>519</v>
      </c>
      <c r="L49" s="108" t="s">
        <v>519</v>
      </c>
      <c r="M49" s="109" t="s">
        <v>519</v>
      </c>
    </row>
    <row r="50" spans="2:13" ht="27.75" customHeight="1" x14ac:dyDescent="0.15">
      <c r="B50" s="1276" t="s">
        <v>40</v>
      </c>
      <c r="C50" s="1277"/>
      <c r="D50" s="112"/>
      <c r="E50" s="1282" t="s">
        <v>41</v>
      </c>
      <c r="F50" s="1282"/>
      <c r="G50" s="1282"/>
      <c r="H50" s="1283"/>
      <c r="I50" s="107">
        <v>13244</v>
      </c>
      <c r="J50" s="108">
        <v>14956</v>
      </c>
      <c r="K50" s="108">
        <v>15637</v>
      </c>
      <c r="L50" s="108">
        <v>15208</v>
      </c>
      <c r="M50" s="109">
        <v>15298</v>
      </c>
    </row>
    <row r="51" spans="2:13" ht="27.75" customHeight="1" x14ac:dyDescent="0.15">
      <c r="B51" s="1278"/>
      <c r="C51" s="1279"/>
      <c r="D51" s="106"/>
      <c r="E51" s="1282" t="s">
        <v>42</v>
      </c>
      <c r="F51" s="1282"/>
      <c r="G51" s="1282"/>
      <c r="H51" s="1283"/>
      <c r="I51" s="107">
        <v>9971</v>
      </c>
      <c r="J51" s="108">
        <v>9696</v>
      </c>
      <c r="K51" s="108">
        <v>9475</v>
      </c>
      <c r="L51" s="108">
        <v>9428</v>
      </c>
      <c r="M51" s="109">
        <v>9090</v>
      </c>
    </row>
    <row r="52" spans="2:13" ht="27.75" customHeight="1" x14ac:dyDescent="0.15">
      <c r="B52" s="1280"/>
      <c r="C52" s="1281"/>
      <c r="D52" s="106"/>
      <c r="E52" s="1282" t="s">
        <v>43</v>
      </c>
      <c r="F52" s="1282"/>
      <c r="G52" s="1282"/>
      <c r="H52" s="1283"/>
      <c r="I52" s="107">
        <v>30925</v>
      </c>
      <c r="J52" s="108">
        <v>31455</v>
      </c>
      <c r="K52" s="108">
        <v>33805</v>
      </c>
      <c r="L52" s="108">
        <v>33331</v>
      </c>
      <c r="M52" s="109">
        <v>32084</v>
      </c>
    </row>
    <row r="53" spans="2:13" ht="27.75" customHeight="1" thickBot="1" x14ac:dyDescent="0.2">
      <c r="B53" s="1284" t="s">
        <v>44</v>
      </c>
      <c r="C53" s="1285"/>
      <c r="D53" s="113"/>
      <c r="E53" s="1286" t="s">
        <v>45</v>
      </c>
      <c r="F53" s="1286"/>
      <c r="G53" s="1286"/>
      <c r="H53" s="1287"/>
      <c r="I53" s="114">
        <v>-21485</v>
      </c>
      <c r="J53" s="115">
        <v>-22199</v>
      </c>
      <c r="K53" s="115">
        <v>-23086</v>
      </c>
      <c r="L53" s="115">
        <v>-21826</v>
      </c>
      <c r="M53" s="116">
        <v>-20976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LauMgO8C04BV9fxWZ6GXxWpkJs2OgnfXAb3eLV2rFeZzjvFThk5t2ZnS1G7TQ5nR9CO/daFlnSj4jf+86Z1MQ==" saltValue="OPrvOR/3sypyWXt/3g0Q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6631</v>
      </c>
      <c r="G55" s="128">
        <v>5764</v>
      </c>
      <c r="H55" s="129">
        <v>6034</v>
      </c>
    </row>
    <row r="56" spans="2:8" ht="52.5" customHeight="1" x14ac:dyDescent="0.15">
      <c r="B56" s="130"/>
      <c r="C56" s="1305" t="s">
        <v>49</v>
      </c>
      <c r="D56" s="1305"/>
      <c r="E56" s="1306"/>
      <c r="F56" s="131">
        <v>614</v>
      </c>
      <c r="G56" s="131">
        <v>216</v>
      </c>
      <c r="H56" s="132">
        <v>217</v>
      </c>
    </row>
    <row r="57" spans="2:8" ht="53.25" customHeight="1" x14ac:dyDescent="0.15">
      <c r="B57" s="130"/>
      <c r="C57" s="1307" t="s">
        <v>50</v>
      </c>
      <c r="D57" s="1307"/>
      <c r="E57" s="1308"/>
      <c r="F57" s="133">
        <v>6240</v>
      </c>
      <c r="G57" s="133">
        <v>6587</v>
      </c>
      <c r="H57" s="134">
        <v>6527</v>
      </c>
    </row>
    <row r="58" spans="2:8" ht="45.75" customHeight="1" x14ac:dyDescent="0.15">
      <c r="B58" s="135"/>
      <c r="C58" s="1295" t="s">
        <v>583</v>
      </c>
      <c r="D58" s="1296"/>
      <c r="E58" s="1297"/>
      <c r="F58" s="136">
        <v>5612</v>
      </c>
      <c r="G58" s="136">
        <v>5652</v>
      </c>
      <c r="H58" s="137">
        <v>5287</v>
      </c>
    </row>
    <row r="59" spans="2:8" ht="45.75" customHeight="1" x14ac:dyDescent="0.15">
      <c r="B59" s="135"/>
      <c r="C59" s="1295" t="s">
        <v>614</v>
      </c>
      <c r="D59" s="1296"/>
      <c r="E59" s="1297"/>
      <c r="F59" s="136">
        <v>605</v>
      </c>
      <c r="G59" s="136">
        <v>911</v>
      </c>
      <c r="H59" s="137">
        <v>1214</v>
      </c>
    </row>
    <row r="60" spans="2:8" ht="45.75" customHeight="1" x14ac:dyDescent="0.15">
      <c r="B60" s="135"/>
      <c r="C60" s="1295" t="s">
        <v>584</v>
      </c>
      <c r="D60" s="1296"/>
      <c r="E60" s="1297"/>
      <c r="F60" s="136">
        <v>14</v>
      </c>
      <c r="G60" s="136">
        <v>14</v>
      </c>
      <c r="H60" s="137">
        <v>14</v>
      </c>
    </row>
    <row r="61" spans="2:8" ht="45.75" customHeight="1" x14ac:dyDescent="0.15">
      <c r="B61" s="135"/>
      <c r="C61" s="1295" t="s">
        <v>585</v>
      </c>
      <c r="D61" s="1296"/>
      <c r="E61" s="1297"/>
      <c r="F61" s="136">
        <v>10</v>
      </c>
      <c r="G61" s="136">
        <v>10</v>
      </c>
      <c r="H61" s="137">
        <v>10</v>
      </c>
    </row>
    <row r="62" spans="2:8" ht="45.75" customHeight="1" thickBot="1" x14ac:dyDescent="0.2">
      <c r="B62" s="138"/>
      <c r="C62" s="1298" t="s">
        <v>586</v>
      </c>
      <c r="D62" s="1299"/>
      <c r="E62" s="1300"/>
      <c r="F62" s="139" t="s">
        <v>587</v>
      </c>
      <c r="G62" s="139" t="s">
        <v>587</v>
      </c>
      <c r="H62" s="140">
        <v>1</v>
      </c>
    </row>
    <row r="63" spans="2:8" ht="52.5" customHeight="1" thickBot="1" x14ac:dyDescent="0.2">
      <c r="B63" s="141"/>
      <c r="C63" s="1301" t="s">
        <v>51</v>
      </c>
      <c r="D63" s="1301"/>
      <c r="E63" s="1302"/>
      <c r="F63" s="142">
        <v>13485</v>
      </c>
      <c r="G63" s="142">
        <v>12568</v>
      </c>
      <c r="H63" s="143">
        <v>12777</v>
      </c>
    </row>
    <row r="64" spans="2:8" ht="15" customHeight="1" x14ac:dyDescent="0.15"/>
  </sheetData>
  <sheetProtection algorithmName="SHA-512" hashValue="pJyJ+hL5NMsM6+VOkTDillxkQd7c8bLZExvKKZHcUAlw4TqHhcazBTbXFO+8BTJMX6hu0v/ntFPob1F+xLVNlQ==" saltValue="OILFG/hW/v6yBad+FmXG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C20" sqref="AC2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21"/>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09">
        <v>54.9</v>
      </c>
      <c r="BQ53" s="1309"/>
      <c r="BR53" s="1309"/>
      <c r="BS53" s="1309"/>
      <c r="BT53" s="1309"/>
      <c r="BU53" s="1309"/>
      <c r="BV53" s="1309"/>
      <c r="BW53" s="1309"/>
      <c r="BX53" s="1309">
        <v>53.5</v>
      </c>
      <c r="BY53" s="1309"/>
      <c r="BZ53" s="1309"/>
      <c r="CA53" s="1309"/>
      <c r="CB53" s="1309"/>
      <c r="CC53" s="1309"/>
      <c r="CD53" s="1309"/>
      <c r="CE53" s="1309"/>
      <c r="CF53" s="1321"/>
      <c r="CG53" s="1309"/>
      <c r="CH53" s="1309"/>
      <c r="CI53" s="1309"/>
      <c r="CJ53" s="1309"/>
      <c r="CK53" s="1309"/>
      <c r="CL53" s="1309"/>
      <c r="CM53" s="1309"/>
      <c r="CN53" s="1309">
        <v>55.4</v>
      </c>
      <c r="CO53" s="1309"/>
      <c r="CP53" s="1309"/>
      <c r="CQ53" s="1309"/>
      <c r="CR53" s="1309"/>
      <c r="CS53" s="1309"/>
      <c r="CT53" s="1309"/>
      <c r="CU53" s="1309"/>
      <c r="CV53" s="1309">
        <v>56.6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623</v>
      </c>
      <c r="AO55" s="1314"/>
      <c r="AP55" s="1314"/>
      <c r="AQ55" s="1314"/>
      <c r="AR55" s="1314"/>
      <c r="AS55" s="1314"/>
      <c r="AT55" s="1314"/>
      <c r="AU55" s="1314"/>
      <c r="AV55" s="1314"/>
      <c r="AW55" s="1314"/>
      <c r="AX55" s="1314"/>
      <c r="AY55" s="1314"/>
      <c r="AZ55" s="1314"/>
      <c r="BA55" s="1314"/>
      <c r="BB55" s="1312" t="s">
        <v>621</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21"/>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622</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21"/>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09">
        <v>0</v>
      </c>
      <c r="BQ75" s="1309"/>
      <c r="BR75" s="1309"/>
      <c r="BS75" s="1309"/>
      <c r="BT75" s="1309"/>
      <c r="BU75" s="1309"/>
      <c r="BV75" s="1309"/>
      <c r="BW75" s="1309"/>
      <c r="BX75" s="1309">
        <v>-0.5</v>
      </c>
      <c r="BY75" s="1309"/>
      <c r="BZ75" s="1309"/>
      <c r="CA75" s="1309"/>
      <c r="CB75" s="1309"/>
      <c r="CC75" s="1309"/>
      <c r="CD75" s="1309"/>
      <c r="CE75" s="1309"/>
      <c r="CF75" s="1309">
        <v>0.1</v>
      </c>
      <c r="CG75" s="1309"/>
      <c r="CH75" s="1309"/>
      <c r="CI75" s="1309"/>
      <c r="CJ75" s="1309"/>
      <c r="CK75" s="1309"/>
      <c r="CL75" s="1309"/>
      <c r="CM75" s="1309"/>
      <c r="CN75" s="1309">
        <v>0.4</v>
      </c>
      <c r="CO75" s="1309"/>
      <c r="CP75" s="1309"/>
      <c r="CQ75" s="1309"/>
      <c r="CR75" s="1309"/>
      <c r="CS75" s="1309"/>
      <c r="CT75" s="1309"/>
      <c r="CU75" s="1309"/>
      <c r="CV75" s="1309">
        <v>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623</v>
      </c>
      <c r="AO77" s="1314"/>
      <c r="AP77" s="1314"/>
      <c r="AQ77" s="1314"/>
      <c r="AR77" s="1314"/>
      <c r="AS77" s="1314"/>
      <c r="AT77" s="1314"/>
      <c r="AU77" s="1314"/>
      <c r="AV77" s="1314"/>
      <c r="AW77" s="1314"/>
      <c r="AX77" s="1314"/>
      <c r="AY77" s="1314"/>
      <c r="AZ77" s="1314"/>
      <c r="BA77" s="1314"/>
      <c r="BB77" s="1312" t="s">
        <v>621</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626</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wxm2CwntsG70vf4W2go5fNWDsnhn2ZBviB267KxkGWgKTPbSo1da26mHWs2UsXvdrMzCe+WNFaQ82Z9WZOcvw==" saltValue="UiNSY3XBKC4xsmRf54yB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N2UPgtgcVGXlthEM9XgG/UehLDehxc+at2ZOZi1OJQk+Ydi5hzXvQtPpdlzGg1HoJ3ENvWH/ojthvfs0CHTI4w==" saltValue="3lW5lVQIZPmYRzPvCJE5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election activeCell="AJ113" sqref="AJ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HfrkGPZqnVrwZIJqU6LVTz81ndmqi+idTU2EpPOfE+kij8/obK6EAdarce1xgvP9STciuMmbzhgp6T2rmbaG0Q==" saltValue="XbYdeqyRaHsmjHJroEcJ6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31098</v>
      </c>
      <c r="E3" s="162"/>
      <c r="F3" s="163">
        <v>54227</v>
      </c>
      <c r="G3" s="164"/>
      <c r="H3" s="165"/>
    </row>
    <row r="4" spans="1:8" x14ac:dyDescent="0.15">
      <c r="A4" s="166"/>
      <c r="B4" s="167"/>
      <c r="C4" s="168"/>
      <c r="D4" s="169">
        <v>21233</v>
      </c>
      <c r="E4" s="170"/>
      <c r="F4" s="171">
        <v>29694</v>
      </c>
      <c r="G4" s="172"/>
      <c r="H4" s="173"/>
    </row>
    <row r="5" spans="1:8" x14ac:dyDescent="0.15">
      <c r="A5" s="154" t="s">
        <v>552</v>
      </c>
      <c r="B5" s="159"/>
      <c r="C5" s="160"/>
      <c r="D5" s="161">
        <v>47152</v>
      </c>
      <c r="E5" s="162"/>
      <c r="F5" s="163">
        <v>57295</v>
      </c>
      <c r="G5" s="164"/>
      <c r="H5" s="165"/>
    </row>
    <row r="6" spans="1:8" x14ac:dyDescent="0.15">
      <c r="A6" s="166"/>
      <c r="B6" s="167"/>
      <c r="C6" s="168"/>
      <c r="D6" s="169">
        <v>32612</v>
      </c>
      <c r="E6" s="170"/>
      <c r="F6" s="171">
        <v>32771</v>
      </c>
      <c r="G6" s="172"/>
      <c r="H6" s="173"/>
    </row>
    <row r="7" spans="1:8" x14ac:dyDescent="0.15">
      <c r="A7" s="154" t="s">
        <v>553</v>
      </c>
      <c r="B7" s="159"/>
      <c r="C7" s="160"/>
      <c r="D7" s="161">
        <v>60380</v>
      </c>
      <c r="E7" s="162"/>
      <c r="F7" s="163">
        <v>54110</v>
      </c>
      <c r="G7" s="164"/>
      <c r="H7" s="165"/>
    </row>
    <row r="8" spans="1:8" x14ac:dyDescent="0.15">
      <c r="A8" s="166"/>
      <c r="B8" s="167"/>
      <c r="C8" s="168"/>
      <c r="D8" s="169">
        <v>42152</v>
      </c>
      <c r="E8" s="170"/>
      <c r="F8" s="171">
        <v>30620</v>
      </c>
      <c r="G8" s="172"/>
      <c r="H8" s="173"/>
    </row>
    <row r="9" spans="1:8" x14ac:dyDescent="0.15">
      <c r="A9" s="154" t="s">
        <v>554</v>
      </c>
      <c r="B9" s="159"/>
      <c r="C9" s="160"/>
      <c r="D9" s="161">
        <v>29372</v>
      </c>
      <c r="E9" s="162"/>
      <c r="F9" s="163">
        <v>54684</v>
      </c>
      <c r="G9" s="164"/>
      <c r="H9" s="165"/>
    </row>
    <row r="10" spans="1:8" x14ac:dyDescent="0.15">
      <c r="A10" s="166"/>
      <c r="B10" s="167"/>
      <c r="C10" s="168"/>
      <c r="D10" s="169">
        <v>17991</v>
      </c>
      <c r="E10" s="170"/>
      <c r="F10" s="171">
        <v>32829</v>
      </c>
      <c r="G10" s="172"/>
      <c r="H10" s="173"/>
    </row>
    <row r="11" spans="1:8" x14ac:dyDescent="0.15">
      <c r="A11" s="154" t="s">
        <v>555</v>
      </c>
      <c r="B11" s="159"/>
      <c r="C11" s="160"/>
      <c r="D11" s="161">
        <v>53897</v>
      </c>
      <c r="E11" s="162"/>
      <c r="F11" s="163">
        <v>62383</v>
      </c>
      <c r="G11" s="164"/>
      <c r="H11" s="165"/>
    </row>
    <row r="12" spans="1:8" x14ac:dyDescent="0.15">
      <c r="A12" s="166"/>
      <c r="B12" s="167"/>
      <c r="C12" s="174"/>
      <c r="D12" s="169">
        <v>41636</v>
      </c>
      <c r="E12" s="170"/>
      <c r="F12" s="171">
        <v>35325</v>
      </c>
      <c r="G12" s="172"/>
      <c r="H12" s="173"/>
    </row>
    <row r="13" spans="1:8" x14ac:dyDescent="0.15">
      <c r="A13" s="154"/>
      <c r="B13" s="159"/>
      <c r="C13" s="175"/>
      <c r="D13" s="176">
        <v>44380</v>
      </c>
      <c r="E13" s="177"/>
      <c r="F13" s="178">
        <v>56540</v>
      </c>
      <c r="G13" s="179"/>
      <c r="H13" s="165"/>
    </row>
    <row r="14" spans="1:8" x14ac:dyDescent="0.15">
      <c r="A14" s="166"/>
      <c r="B14" s="167"/>
      <c r="C14" s="168"/>
      <c r="D14" s="169">
        <v>31125</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7.27</v>
      </c>
      <c r="C19" s="180">
        <f>ROUND(VALUE(SUBSTITUTE(実質収支比率等に係る経年分析!G$48,"▲","-")),2)</f>
        <v>5.91</v>
      </c>
      <c r="D19" s="180">
        <f>ROUND(VALUE(SUBSTITUTE(実質収支比率等に係る経年分析!H$48,"▲","-")),2)</f>
        <v>5</v>
      </c>
      <c r="E19" s="180">
        <f>ROUND(VALUE(SUBSTITUTE(実質収支比率等に係る経年分析!I$48,"▲","-")),2)</f>
        <v>6.51</v>
      </c>
      <c r="F19" s="180">
        <f>ROUND(VALUE(SUBSTITUTE(実質収支比率等に係る経年分析!J$48,"▲","-")),2)</f>
        <v>8.4600000000000009</v>
      </c>
    </row>
    <row r="20" spans="1:11" x14ac:dyDescent="0.15">
      <c r="A20" s="180" t="s">
        <v>55</v>
      </c>
      <c r="B20" s="180">
        <f>ROUND(VALUE(SUBSTITUTE(実質収支比率等に係る経年分析!F$47,"▲","-")),2)</f>
        <v>35.69</v>
      </c>
      <c r="C20" s="180">
        <f>ROUND(VALUE(SUBSTITUTE(実質収支比率等に係る経年分析!G$47,"▲","-")),2)</f>
        <v>35.47</v>
      </c>
      <c r="D20" s="180">
        <f>ROUND(VALUE(SUBSTITUTE(実質収支比率等に係る経年分析!H$47,"▲","-")),2)</f>
        <v>34.78</v>
      </c>
      <c r="E20" s="180">
        <f>ROUND(VALUE(SUBSTITUTE(実質収支比率等に係る経年分析!I$47,"▲","-")),2)</f>
        <v>30.3</v>
      </c>
      <c r="F20" s="180">
        <f>ROUND(VALUE(SUBSTITUTE(実質収支比率等に係る経年分析!J$47,"▲","-")),2)</f>
        <v>31.31</v>
      </c>
    </row>
    <row r="21" spans="1:11" x14ac:dyDescent="0.15">
      <c r="A21" s="180" t="s">
        <v>56</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-1.1599999999999999</v>
      </c>
      <c r="D21" s="180">
        <f>IF(ISNUMBER(VALUE(SUBSTITUTE(実質収支比率等に係る経年分析!H$49,"▲","-"))),ROUND(VALUE(SUBSTITUTE(実質収支比率等に係る経年分析!H$49,"▲","-")),2),NA())</f>
        <v>-1.7</v>
      </c>
      <c r="E21" s="180">
        <f>IF(ISNUMBER(VALUE(SUBSTITUTE(実質収支比率等に係る経年分析!I$49,"▲","-"))),ROUND(VALUE(SUBSTITUTE(実質収支比率等に係る経年分析!I$49,"▲","-")),2),NA())</f>
        <v>-3.06</v>
      </c>
      <c r="F21" s="180">
        <f>IF(ISNUMBER(VALUE(SUBSTITUTE(実質収支比率等に係る経年分析!J$49,"▲","-"))),ROUND(VALUE(SUBSTITUTE(実質収支比率等に係る経年分析!J$49,"▲","-")),2),NA())</f>
        <v>3.44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0.56999999999999995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可児駅東土地区画整理事業特別会計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自家用工業用水道事業特別会計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4.7300000000000004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10.220000000000001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3896</v>
      </c>
      <c r="E42" s="182"/>
      <c r="F42" s="182"/>
      <c r="G42" s="182">
        <f>'実質公債費比率（分子）の構造'!L$52</f>
        <v>3905</v>
      </c>
      <c r="H42" s="182"/>
      <c r="I42" s="182"/>
      <c r="J42" s="182">
        <f>'実質公債費比率（分子）の構造'!M$52</f>
        <v>3899</v>
      </c>
      <c r="K42" s="182"/>
      <c r="L42" s="182"/>
      <c r="M42" s="182">
        <f>'実質公債費比率（分子）の構造'!N$52</f>
        <v>4043</v>
      </c>
      <c r="N42" s="182"/>
      <c r="O42" s="182"/>
      <c r="P42" s="182">
        <f>'実質公債費比率（分子）の構造'!O$52</f>
        <v>4057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94</v>
      </c>
      <c r="C44" s="182"/>
      <c r="D44" s="182"/>
      <c r="E44" s="182">
        <f>'実質公債費比率（分子）の構造'!L$50</f>
        <v>94</v>
      </c>
      <c r="F44" s="182"/>
      <c r="G44" s="182"/>
      <c r="H44" s="182">
        <f>'実質公債費比率（分子）の構造'!M$50</f>
        <v>94</v>
      </c>
      <c r="I44" s="182"/>
      <c r="J44" s="182"/>
      <c r="K44" s="182">
        <f>'実質公債費比率（分子）の構造'!N$50</f>
        <v>95</v>
      </c>
      <c r="L44" s="182"/>
      <c r="M44" s="182"/>
      <c r="N44" s="182">
        <f>'実質公債費比率（分子）の構造'!O$50</f>
        <v>95</v>
      </c>
      <c r="O44" s="182"/>
      <c r="P44" s="182"/>
    </row>
    <row r="45" spans="1:16" x14ac:dyDescent="0.15">
      <c r="A45" s="182" t="s">
        <v>66</v>
      </c>
      <c r="B45" s="182">
        <f>'実質公債費比率（分子）の構造'!K$49</f>
        <v>84</v>
      </c>
      <c r="C45" s="182"/>
      <c r="D45" s="182"/>
      <c r="E45" s="182">
        <f>'実質公債費比率（分子）の構造'!L$49</f>
        <v>89</v>
      </c>
      <c r="F45" s="182"/>
      <c r="G45" s="182"/>
      <c r="H45" s="182">
        <f>'実質公債費比率（分子）の構造'!M$49</f>
        <v>91</v>
      </c>
      <c r="I45" s="182"/>
      <c r="J45" s="182"/>
      <c r="K45" s="182">
        <f>'実質公債費比率（分子）の構造'!N$49</f>
        <v>59</v>
      </c>
      <c r="L45" s="182"/>
      <c r="M45" s="182"/>
      <c r="N45" s="182">
        <f>'実質公債費比率（分子）の構造'!O$49</f>
        <v>132</v>
      </c>
      <c r="O45" s="182"/>
      <c r="P45" s="182"/>
    </row>
    <row r="46" spans="1:16" x14ac:dyDescent="0.15">
      <c r="A46" s="182" t="s">
        <v>67</v>
      </c>
      <c r="B46" s="182">
        <f>'実質公債費比率（分子）の構造'!K$48</f>
        <v>1605</v>
      </c>
      <c r="C46" s="182"/>
      <c r="D46" s="182"/>
      <c r="E46" s="182">
        <f>'実質公債費比率（分子）の構造'!L$48</f>
        <v>1744</v>
      </c>
      <c r="F46" s="182"/>
      <c r="G46" s="182"/>
      <c r="H46" s="182">
        <f>'実質公債費比率（分子）の構造'!M$48</f>
        <v>1705</v>
      </c>
      <c r="I46" s="182"/>
      <c r="J46" s="182"/>
      <c r="K46" s="182">
        <f>'実質公債費比率（分子）の構造'!N$48</f>
        <v>1654</v>
      </c>
      <c r="L46" s="182"/>
      <c r="M46" s="182"/>
      <c r="N46" s="182">
        <f>'実質公債費比率（分子）の構造'!O$48</f>
        <v>1659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1985</v>
      </c>
      <c r="C49" s="182"/>
      <c r="D49" s="182"/>
      <c r="E49" s="182">
        <f>'実質公債費比率（分子）の構造'!L$45</f>
        <v>2021</v>
      </c>
      <c r="F49" s="182"/>
      <c r="G49" s="182"/>
      <c r="H49" s="182">
        <f>'実質公債費比率（分子）の構造'!M$45</f>
        <v>2144</v>
      </c>
      <c r="I49" s="182"/>
      <c r="J49" s="182"/>
      <c r="K49" s="182">
        <f>'実質公債費比率（分子）の構造'!N$45</f>
        <v>2291</v>
      </c>
      <c r="L49" s="182"/>
      <c r="M49" s="182"/>
      <c r="N49" s="182">
        <f>'実質公債費比率（分子）の構造'!O$45</f>
        <v>2355</v>
      </c>
      <c r="O49" s="182"/>
      <c r="P49" s="182"/>
    </row>
    <row r="50" spans="1:16" x14ac:dyDescent="0.15">
      <c r="A50" s="182" t="s">
        <v>71</v>
      </c>
      <c r="B50" s="182" t="e">
        <f>NA()</f>
        <v>#N/A</v>
      </c>
      <c r="C50" s="182">
        <f>IF(ISNUMBER('実質公債費比率（分子）の構造'!K$53),'実質公債費比率（分子）の構造'!K$53,NA())</f>
        <v>-128</v>
      </c>
      <c r="D50" s="182" t="e">
        <f>NA()</f>
        <v>#N/A</v>
      </c>
      <c r="E50" s="182" t="e">
        <f>NA()</f>
        <v>#N/A</v>
      </c>
      <c r="F50" s="182">
        <f>IF(ISNUMBER('実質公債費比率（分子）の構造'!L$53),'実質公債費比率（分子）の構造'!L$53,NA())</f>
        <v>43</v>
      </c>
      <c r="G50" s="182" t="e">
        <f>NA()</f>
        <v>#N/A</v>
      </c>
      <c r="H50" s="182" t="e">
        <f>NA()</f>
        <v>#N/A</v>
      </c>
      <c r="I50" s="182">
        <f>IF(ISNUMBER('実質公債費比率（分子）の構造'!M$53),'実質公債費比率（分子）の構造'!M$53,NA())</f>
        <v>135</v>
      </c>
      <c r="J50" s="182" t="e">
        <f>NA()</f>
        <v>#N/A</v>
      </c>
      <c r="K50" s="182" t="e">
        <f>NA()</f>
        <v>#N/A</v>
      </c>
      <c r="L50" s="182">
        <f>IF(ISNUMBER('実質公債費比率（分子）の構造'!N$53),'実質公債費比率（分子）の構造'!N$53,NA())</f>
        <v>56</v>
      </c>
      <c r="M50" s="182" t="e">
        <f>NA()</f>
        <v>#N/A</v>
      </c>
      <c r="N50" s="182" t="e">
        <f>NA()</f>
        <v>#N/A</v>
      </c>
      <c r="O50" s="182">
        <f>IF(ISNUMBER('実質公債費比率（分子）の構造'!O$53),'実質公債費比率（分子）の構造'!O$53,NA())</f>
        <v>184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30925</v>
      </c>
      <c r="E56" s="181"/>
      <c r="F56" s="181"/>
      <c r="G56" s="181">
        <f>'将来負担比率（分子）の構造'!J$52</f>
        <v>31455</v>
      </c>
      <c r="H56" s="181"/>
      <c r="I56" s="181"/>
      <c r="J56" s="181">
        <f>'将来負担比率（分子）の構造'!K$52</f>
        <v>33805</v>
      </c>
      <c r="K56" s="181"/>
      <c r="L56" s="181"/>
      <c r="M56" s="181">
        <f>'将来負担比率（分子）の構造'!L$52</f>
        <v>33331</v>
      </c>
      <c r="N56" s="181"/>
      <c r="O56" s="181"/>
      <c r="P56" s="181">
        <f>'将来負担比率（分子）の構造'!M$52</f>
        <v>32084</v>
      </c>
    </row>
    <row r="57" spans="1:16" x14ac:dyDescent="0.15">
      <c r="A57" s="181" t="s">
        <v>42</v>
      </c>
      <c r="B57" s="181"/>
      <c r="C57" s="181"/>
      <c r="D57" s="181">
        <f>'将来負担比率（分子）の構造'!I$51</f>
        <v>9971</v>
      </c>
      <c r="E57" s="181"/>
      <c r="F57" s="181"/>
      <c r="G57" s="181">
        <f>'将来負担比率（分子）の構造'!J$51</f>
        <v>9696</v>
      </c>
      <c r="H57" s="181"/>
      <c r="I57" s="181"/>
      <c r="J57" s="181">
        <f>'将来負担比率（分子）の構造'!K$51</f>
        <v>9475</v>
      </c>
      <c r="K57" s="181"/>
      <c r="L57" s="181"/>
      <c r="M57" s="181">
        <f>'将来負担比率（分子）の構造'!L$51</f>
        <v>9428</v>
      </c>
      <c r="N57" s="181"/>
      <c r="O57" s="181"/>
      <c r="P57" s="181">
        <f>'将来負担比率（分子）の構造'!M$51</f>
        <v>9090</v>
      </c>
    </row>
    <row r="58" spans="1:16" x14ac:dyDescent="0.15">
      <c r="A58" s="181" t="s">
        <v>41</v>
      </c>
      <c r="B58" s="181"/>
      <c r="C58" s="181"/>
      <c r="D58" s="181">
        <f>'将来負担比率（分子）の構造'!I$50</f>
        <v>13244</v>
      </c>
      <c r="E58" s="181"/>
      <c r="F58" s="181"/>
      <c r="G58" s="181">
        <f>'将来負担比率（分子）の構造'!J$50</f>
        <v>14956</v>
      </c>
      <c r="H58" s="181"/>
      <c r="I58" s="181"/>
      <c r="J58" s="181">
        <f>'将来負担比率（分子）の構造'!K$50</f>
        <v>15637</v>
      </c>
      <c r="K58" s="181"/>
      <c r="L58" s="181"/>
      <c r="M58" s="181">
        <f>'将来負担比率（分子）の構造'!L$50</f>
        <v>15208</v>
      </c>
      <c r="N58" s="181"/>
      <c r="O58" s="181"/>
      <c r="P58" s="181">
        <f>'将来負担比率（分子）の構造'!M$50</f>
        <v>15298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411</v>
      </c>
      <c r="C63" s="181"/>
      <c r="D63" s="181"/>
      <c r="E63" s="181">
        <f>'将来負担比率（分子）の構造'!J$44</f>
        <v>325</v>
      </c>
      <c r="F63" s="181"/>
      <c r="G63" s="181"/>
      <c r="H63" s="181">
        <f>'将来負担比率（分子）の構造'!K$44</f>
        <v>406</v>
      </c>
      <c r="I63" s="181"/>
      <c r="J63" s="181"/>
      <c r="K63" s="181">
        <f>'将来負担比率（分子）の構造'!L$44</f>
        <v>1288</v>
      </c>
      <c r="L63" s="181"/>
      <c r="M63" s="181"/>
      <c r="N63" s="181">
        <f>'将来負担比率（分子）の構造'!M$44</f>
        <v>1419</v>
      </c>
      <c r="O63" s="181"/>
      <c r="P63" s="181"/>
    </row>
    <row r="64" spans="1:16" x14ac:dyDescent="0.15">
      <c r="A64" s="181" t="s">
        <v>33</v>
      </c>
      <c r="B64" s="181">
        <f>'将来負担比率（分子）の構造'!I$43</f>
        <v>14799</v>
      </c>
      <c r="C64" s="181"/>
      <c r="D64" s="181"/>
      <c r="E64" s="181">
        <f>'将来負担比率（分子）の構造'!J$43</f>
        <v>14281</v>
      </c>
      <c r="F64" s="181"/>
      <c r="G64" s="181"/>
      <c r="H64" s="181">
        <f>'将来負担比率（分子）の構造'!K$43</f>
        <v>13446</v>
      </c>
      <c r="I64" s="181"/>
      <c r="J64" s="181"/>
      <c r="K64" s="181">
        <f>'将来負担比率（分子）の構造'!L$43</f>
        <v>12418</v>
      </c>
      <c r="L64" s="181"/>
      <c r="M64" s="181"/>
      <c r="N64" s="181">
        <f>'将来負担比率（分子）の構造'!M$43</f>
        <v>11417</v>
      </c>
      <c r="O64" s="181"/>
      <c r="P64" s="181"/>
    </row>
    <row r="65" spans="1:16" x14ac:dyDescent="0.15">
      <c r="A65" s="181" t="s">
        <v>32</v>
      </c>
      <c r="B65" s="181">
        <f>'将来負担比率（分子）の構造'!I$42</f>
        <v>950</v>
      </c>
      <c r="C65" s="181"/>
      <c r="D65" s="181"/>
      <c r="E65" s="181">
        <f>'将来負担比率（分子）の構造'!J$42</f>
        <v>775</v>
      </c>
      <c r="F65" s="181"/>
      <c r="G65" s="181"/>
      <c r="H65" s="181">
        <f>'将来負担比率（分子）の構造'!K$42</f>
        <v>660</v>
      </c>
      <c r="I65" s="181"/>
      <c r="J65" s="181"/>
      <c r="K65" s="181">
        <f>'将来負担比率（分子）の構造'!L$42</f>
        <v>609</v>
      </c>
      <c r="L65" s="181"/>
      <c r="M65" s="181"/>
      <c r="N65" s="181">
        <f>'将来負担比率（分子）の構造'!M$42</f>
        <v>511</v>
      </c>
      <c r="O65" s="181"/>
      <c r="P65" s="181"/>
    </row>
    <row r="66" spans="1:16" x14ac:dyDescent="0.15">
      <c r="A66" s="181" t="s">
        <v>31</v>
      </c>
      <c r="B66" s="181">
        <f>'将来負担比率（分子）の構造'!I$41</f>
        <v>16494</v>
      </c>
      <c r="C66" s="181"/>
      <c r="D66" s="181"/>
      <c r="E66" s="181">
        <f>'将来負担比率（分子）の構造'!J$41</f>
        <v>18527</v>
      </c>
      <c r="F66" s="181"/>
      <c r="G66" s="181"/>
      <c r="H66" s="181">
        <f>'将来負担比率（分子）の構造'!K$41</f>
        <v>21319</v>
      </c>
      <c r="I66" s="181"/>
      <c r="J66" s="181"/>
      <c r="K66" s="181">
        <f>'将来負担比率（分子）の構造'!L$41</f>
        <v>21826</v>
      </c>
      <c r="L66" s="181"/>
      <c r="M66" s="181"/>
      <c r="N66" s="181">
        <f>'将来負担比率（分子）の構造'!M$41</f>
        <v>22149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6631</v>
      </c>
      <c r="C72" s="185">
        <f>基金残高に係る経年分析!G55</f>
        <v>5764</v>
      </c>
      <c r="D72" s="185">
        <f>基金残高に係る経年分析!H55</f>
        <v>6034</v>
      </c>
    </row>
    <row r="73" spans="1:16" x14ac:dyDescent="0.15">
      <c r="A73" s="184" t="s">
        <v>78</v>
      </c>
      <c r="B73" s="185">
        <f>基金残高に係る経年分析!F56</f>
        <v>614</v>
      </c>
      <c r="C73" s="185">
        <f>基金残高に係る経年分析!G56</f>
        <v>216</v>
      </c>
      <c r="D73" s="185">
        <f>基金残高に係る経年分析!H56</f>
        <v>217</v>
      </c>
    </row>
    <row r="74" spans="1:16" x14ac:dyDescent="0.15">
      <c r="A74" s="184" t="s">
        <v>79</v>
      </c>
      <c r="B74" s="185">
        <f>基金残高に係る経年分析!F57</f>
        <v>6240</v>
      </c>
      <c r="C74" s="185">
        <f>基金残高に係る経年分析!G57</f>
        <v>6587</v>
      </c>
      <c r="D74" s="185">
        <f>基金残高に係る経年分析!H57</f>
        <v>6527</v>
      </c>
    </row>
  </sheetData>
  <sheetProtection algorithmName="SHA-512" hashValue="N5ELtYhSQpdzceQ80LECc5tirpdkdL49JdxOb0fBey2cesG1C7fn3JyTIiOMs7T66ZIAtKiQuddD5rjoucnuDw==" saltValue="Aj4kN6HtZ4lPp4E1YdBa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15283908</v>
      </c>
      <c r="S5" s="734"/>
      <c r="T5" s="734"/>
      <c r="U5" s="734"/>
      <c r="V5" s="734"/>
      <c r="W5" s="734"/>
      <c r="X5" s="734"/>
      <c r="Y5" s="777"/>
      <c r="Z5" s="795">
        <v>43.3</v>
      </c>
      <c r="AA5" s="795"/>
      <c r="AB5" s="795"/>
      <c r="AC5" s="795"/>
      <c r="AD5" s="796">
        <v>14130085</v>
      </c>
      <c r="AE5" s="796"/>
      <c r="AF5" s="796"/>
      <c r="AG5" s="796"/>
      <c r="AH5" s="796"/>
      <c r="AI5" s="796"/>
      <c r="AJ5" s="796"/>
      <c r="AK5" s="796"/>
      <c r="AL5" s="778">
        <v>76</v>
      </c>
      <c r="AM5" s="749"/>
      <c r="AN5" s="749"/>
      <c r="AO5" s="779"/>
      <c r="AP5" s="744" t="s">
        <v>229</v>
      </c>
      <c r="AQ5" s="745"/>
      <c r="AR5" s="745"/>
      <c r="AS5" s="745"/>
      <c r="AT5" s="745"/>
      <c r="AU5" s="745"/>
      <c r="AV5" s="745"/>
      <c r="AW5" s="745"/>
      <c r="AX5" s="745"/>
      <c r="AY5" s="745"/>
      <c r="AZ5" s="745"/>
      <c r="BA5" s="745"/>
      <c r="BB5" s="745"/>
      <c r="BC5" s="745"/>
      <c r="BD5" s="745"/>
      <c r="BE5" s="745"/>
      <c r="BF5" s="746"/>
      <c r="BG5" s="678">
        <v>14130085</v>
      </c>
      <c r="BH5" s="679"/>
      <c r="BI5" s="679"/>
      <c r="BJ5" s="679"/>
      <c r="BK5" s="679"/>
      <c r="BL5" s="679"/>
      <c r="BM5" s="679"/>
      <c r="BN5" s="680"/>
      <c r="BO5" s="715">
        <v>92.5</v>
      </c>
      <c r="BP5" s="715"/>
      <c r="BQ5" s="715"/>
      <c r="BR5" s="715"/>
      <c r="BS5" s="716" t="s">
        <v>230</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222</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297769</v>
      </c>
      <c r="S6" s="679"/>
      <c r="T6" s="679"/>
      <c r="U6" s="679"/>
      <c r="V6" s="679"/>
      <c r="W6" s="679"/>
      <c r="X6" s="679"/>
      <c r="Y6" s="680"/>
      <c r="Z6" s="715">
        <v>0.8</v>
      </c>
      <c r="AA6" s="715"/>
      <c r="AB6" s="715"/>
      <c r="AC6" s="715"/>
      <c r="AD6" s="716">
        <v>297769</v>
      </c>
      <c r="AE6" s="716"/>
      <c r="AF6" s="716"/>
      <c r="AG6" s="716"/>
      <c r="AH6" s="716"/>
      <c r="AI6" s="716"/>
      <c r="AJ6" s="716"/>
      <c r="AK6" s="716"/>
      <c r="AL6" s="681">
        <v>1.6</v>
      </c>
      <c r="AM6" s="682"/>
      <c r="AN6" s="682"/>
      <c r="AO6" s="717"/>
      <c r="AP6" s="675" t="s">
        <v>235</v>
      </c>
      <c r="AQ6" s="676"/>
      <c r="AR6" s="676"/>
      <c r="AS6" s="676"/>
      <c r="AT6" s="676"/>
      <c r="AU6" s="676"/>
      <c r="AV6" s="676"/>
      <c r="AW6" s="676"/>
      <c r="AX6" s="676"/>
      <c r="AY6" s="676"/>
      <c r="AZ6" s="676"/>
      <c r="BA6" s="676"/>
      <c r="BB6" s="676"/>
      <c r="BC6" s="676"/>
      <c r="BD6" s="676"/>
      <c r="BE6" s="676"/>
      <c r="BF6" s="677"/>
      <c r="BG6" s="678">
        <v>14130085</v>
      </c>
      <c r="BH6" s="679"/>
      <c r="BI6" s="679"/>
      <c r="BJ6" s="679"/>
      <c r="BK6" s="679"/>
      <c r="BL6" s="679"/>
      <c r="BM6" s="679"/>
      <c r="BN6" s="680"/>
      <c r="BO6" s="715">
        <v>92.5</v>
      </c>
      <c r="BP6" s="715"/>
      <c r="BQ6" s="715"/>
      <c r="BR6" s="715"/>
      <c r="BS6" s="716" t="s">
        <v>139</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255648</v>
      </c>
      <c r="CS6" s="679"/>
      <c r="CT6" s="679"/>
      <c r="CU6" s="679"/>
      <c r="CV6" s="679"/>
      <c r="CW6" s="679"/>
      <c r="CX6" s="679"/>
      <c r="CY6" s="680"/>
      <c r="CZ6" s="778">
        <v>0.8</v>
      </c>
      <c r="DA6" s="749"/>
      <c r="DB6" s="749"/>
      <c r="DC6" s="781"/>
      <c r="DD6" s="684" t="s">
        <v>230</v>
      </c>
      <c r="DE6" s="679"/>
      <c r="DF6" s="679"/>
      <c r="DG6" s="679"/>
      <c r="DH6" s="679"/>
      <c r="DI6" s="679"/>
      <c r="DJ6" s="679"/>
      <c r="DK6" s="679"/>
      <c r="DL6" s="679"/>
      <c r="DM6" s="679"/>
      <c r="DN6" s="679"/>
      <c r="DO6" s="679"/>
      <c r="DP6" s="680"/>
      <c r="DQ6" s="684">
        <v>255648</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16389</v>
      </c>
      <c r="S7" s="679"/>
      <c r="T7" s="679"/>
      <c r="U7" s="679"/>
      <c r="V7" s="679"/>
      <c r="W7" s="679"/>
      <c r="X7" s="679"/>
      <c r="Y7" s="680"/>
      <c r="Z7" s="715">
        <v>0</v>
      </c>
      <c r="AA7" s="715"/>
      <c r="AB7" s="715"/>
      <c r="AC7" s="715"/>
      <c r="AD7" s="716">
        <v>16389</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6841048</v>
      </c>
      <c r="BH7" s="679"/>
      <c r="BI7" s="679"/>
      <c r="BJ7" s="679"/>
      <c r="BK7" s="679"/>
      <c r="BL7" s="679"/>
      <c r="BM7" s="679"/>
      <c r="BN7" s="680"/>
      <c r="BO7" s="715">
        <v>44.8</v>
      </c>
      <c r="BP7" s="715"/>
      <c r="BQ7" s="715"/>
      <c r="BR7" s="715"/>
      <c r="BS7" s="716" t="s">
        <v>139</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6442293</v>
      </c>
      <c r="CS7" s="679"/>
      <c r="CT7" s="679"/>
      <c r="CU7" s="679"/>
      <c r="CV7" s="679"/>
      <c r="CW7" s="679"/>
      <c r="CX7" s="679"/>
      <c r="CY7" s="680"/>
      <c r="CZ7" s="715">
        <v>19.2</v>
      </c>
      <c r="DA7" s="715"/>
      <c r="DB7" s="715"/>
      <c r="DC7" s="715"/>
      <c r="DD7" s="684">
        <v>1994777</v>
      </c>
      <c r="DE7" s="679"/>
      <c r="DF7" s="679"/>
      <c r="DG7" s="679"/>
      <c r="DH7" s="679"/>
      <c r="DI7" s="679"/>
      <c r="DJ7" s="679"/>
      <c r="DK7" s="679"/>
      <c r="DL7" s="679"/>
      <c r="DM7" s="679"/>
      <c r="DN7" s="679"/>
      <c r="DO7" s="679"/>
      <c r="DP7" s="680"/>
      <c r="DQ7" s="684">
        <v>3317836</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65336</v>
      </c>
      <c r="S8" s="679"/>
      <c r="T8" s="679"/>
      <c r="U8" s="679"/>
      <c r="V8" s="679"/>
      <c r="W8" s="679"/>
      <c r="X8" s="679"/>
      <c r="Y8" s="680"/>
      <c r="Z8" s="715">
        <v>0.2</v>
      </c>
      <c r="AA8" s="715"/>
      <c r="AB8" s="715"/>
      <c r="AC8" s="715"/>
      <c r="AD8" s="716">
        <v>65336</v>
      </c>
      <c r="AE8" s="716"/>
      <c r="AF8" s="716"/>
      <c r="AG8" s="716"/>
      <c r="AH8" s="716"/>
      <c r="AI8" s="716"/>
      <c r="AJ8" s="716"/>
      <c r="AK8" s="716"/>
      <c r="AL8" s="681">
        <v>0.4</v>
      </c>
      <c r="AM8" s="682"/>
      <c r="AN8" s="682"/>
      <c r="AO8" s="717"/>
      <c r="AP8" s="675" t="s">
        <v>241</v>
      </c>
      <c r="AQ8" s="676"/>
      <c r="AR8" s="676"/>
      <c r="AS8" s="676"/>
      <c r="AT8" s="676"/>
      <c r="AU8" s="676"/>
      <c r="AV8" s="676"/>
      <c r="AW8" s="676"/>
      <c r="AX8" s="676"/>
      <c r="AY8" s="676"/>
      <c r="AZ8" s="676"/>
      <c r="BA8" s="676"/>
      <c r="BB8" s="676"/>
      <c r="BC8" s="676"/>
      <c r="BD8" s="676"/>
      <c r="BE8" s="676"/>
      <c r="BF8" s="677"/>
      <c r="BG8" s="678">
        <v>191118</v>
      </c>
      <c r="BH8" s="679"/>
      <c r="BI8" s="679"/>
      <c r="BJ8" s="679"/>
      <c r="BK8" s="679"/>
      <c r="BL8" s="679"/>
      <c r="BM8" s="679"/>
      <c r="BN8" s="680"/>
      <c r="BO8" s="715">
        <v>1.3</v>
      </c>
      <c r="BP8" s="715"/>
      <c r="BQ8" s="715"/>
      <c r="BR8" s="715"/>
      <c r="BS8" s="684" t="s">
        <v>139</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11051619</v>
      </c>
      <c r="CS8" s="679"/>
      <c r="CT8" s="679"/>
      <c r="CU8" s="679"/>
      <c r="CV8" s="679"/>
      <c r="CW8" s="679"/>
      <c r="CX8" s="679"/>
      <c r="CY8" s="680"/>
      <c r="CZ8" s="715">
        <v>32.9</v>
      </c>
      <c r="DA8" s="715"/>
      <c r="DB8" s="715"/>
      <c r="DC8" s="715"/>
      <c r="DD8" s="684">
        <v>88495</v>
      </c>
      <c r="DE8" s="679"/>
      <c r="DF8" s="679"/>
      <c r="DG8" s="679"/>
      <c r="DH8" s="679"/>
      <c r="DI8" s="679"/>
      <c r="DJ8" s="679"/>
      <c r="DK8" s="679"/>
      <c r="DL8" s="679"/>
      <c r="DM8" s="679"/>
      <c r="DN8" s="679"/>
      <c r="DO8" s="679"/>
      <c r="DP8" s="680"/>
      <c r="DQ8" s="684">
        <v>5826879</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34856</v>
      </c>
      <c r="S9" s="679"/>
      <c r="T9" s="679"/>
      <c r="U9" s="679"/>
      <c r="V9" s="679"/>
      <c r="W9" s="679"/>
      <c r="X9" s="679"/>
      <c r="Y9" s="680"/>
      <c r="Z9" s="715">
        <v>0.1</v>
      </c>
      <c r="AA9" s="715"/>
      <c r="AB9" s="715"/>
      <c r="AC9" s="715"/>
      <c r="AD9" s="716">
        <v>34856</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5527344</v>
      </c>
      <c r="BH9" s="679"/>
      <c r="BI9" s="679"/>
      <c r="BJ9" s="679"/>
      <c r="BK9" s="679"/>
      <c r="BL9" s="679"/>
      <c r="BM9" s="679"/>
      <c r="BN9" s="680"/>
      <c r="BO9" s="715">
        <v>36.200000000000003</v>
      </c>
      <c r="BP9" s="715"/>
      <c r="BQ9" s="715"/>
      <c r="BR9" s="715"/>
      <c r="BS9" s="684" t="s">
        <v>230</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2277500</v>
      </c>
      <c r="CS9" s="679"/>
      <c r="CT9" s="679"/>
      <c r="CU9" s="679"/>
      <c r="CV9" s="679"/>
      <c r="CW9" s="679"/>
      <c r="CX9" s="679"/>
      <c r="CY9" s="680"/>
      <c r="CZ9" s="715">
        <v>6.8</v>
      </c>
      <c r="DA9" s="715"/>
      <c r="DB9" s="715"/>
      <c r="DC9" s="715"/>
      <c r="DD9" s="684">
        <v>68740</v>
      </c>
      <c r="DE9" s="679"/>
      <c r="DF9" s="679"/>
      <c r="DG9" s="679"/>
      <c r="DH9" s="679"/>
      <c r="DI9" s="679"/>
      <c r="DJ9" s="679"/>
      <c r="DK9" s="679"/>
      <c r="DL9" s="679"/>
      <c r="DM9" s="679"/>
      <c r="DN9" s="679"/>
      <c r="DO9" s="679"/>
      <c r="DP9" s="680"/>
      <c r="DQ9" s="684">
        <v>2080288</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230</v>
      </c>
      <c r="AA10" s="715"/>
      <c r="AB10" s="715"/>
      <c r="AC10" s="715"/>
      <c r="AD10" s="716" t="s">
        <v>230</v>
      </c>
      <c r="AE10" s="716"/>
      <c r="AF10" s="716"/>
      <c r="AG10" s="716"/>
      <c r="AH10" s="716"/>
      <c r="AI10" s="716"/>
      <c r="AJ10" s="716"/>
      <c r="AK10" s="716"/>
      <c r="AL10" s="681" t="s">
        <v>139</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260929</v>
      </c>
      <c r="BH10" s="679"/>
      <c r="BI10" s="679"/>
      <c r="BJ10" s="679"/>
      <c r="BK10" s="679"/>
      <c r="BL10" s="679"/>
      <c r="BM10" s="679"/>
      <c r="BN10" s="680"/>
      <c r="BO10" s="715">
        <v>1.7</v>
      </c>
      <c r="BP10" s="715"/>
      <c r="BQ10" s="715"/>
      <c r="BR10" s="715"/>
      <c r="BS10" s="684" t="s">
        <v>230</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17273</v>
      </c>
      <c r="CS10" s="679"/>
      <c r="CT10" s="679"/>
      <c r="CU10" s="679"/>
      <c r="CV10" s="679"/>
      <c r="CW10" s="679"/>
      <c r="CX10" s="679"/>
      <c r="CY10" s="680"/>
      <c r="CZ10" s="715">
        <v>0.1</v>
      </c>
      <c r="DA10" s="715"/>
      <c r="DB10" s="715"/>
      <c r="DC10" s="715"/>
      <c r="DD10" s="684" t="s">
        <v>230</v>
      </c>
      <c r="DE10" s="679"/>
      <c r="DF10" s="679"/>
      <c r="DG10" s="679"/>
      <c r="DH10" s="679"/>
      <c r="DI10" s="679"/>
      <c r="DJ10" s="679"/>
      <c r="DK10" s="679"/>
      <c r="DL10" s="679"/>
      <c r="DM10" s="679"/>
      <c r="DN10" s="679"/>
      <c r="DO10" s="679"/>
      <c r="DP10" s="680"/>
      <c r="DQ10" s="684">
        <v>10716</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1746778</v>
      </c>
      <c r="S11" s="679"/>
      <c r="T11" s="679"/>
      <c r="U11" s="679"/>
      <c r="V11" s="679"/>
      <c r="W11" s="679"/>
      <c r="X11" s="679"/>
      <c r="Y11" s="680"/>
      <c r="Z11" s="681">
        <v>4.9000000000000004</v>
      </c>
      <c r="AA11" s="682"/>
      <c r="AB11" s="682"/>
      <c r="AC11" s="683"/>
      <c r="AD11" s="684">
        <v>1746778</v>
      </c>
      <c r="AE11" s="679"/>
      <c r="AF11" s="679"/>
      <c r="AG11" s="679"/>
      <c r="AH11" s="679"/>
      <c r="AI11" s="679"/>
      <c r="AJ11" s="679"/>
      <c r="AK11" s="680"/>
      <c r="AL11" s="681">
        <v>9.4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861657</v>
      </c>
      <c r="BH11" s="679"/>
      <c r="BI11" s="679"/>
      <c r="BJ11" s="679"/>
      <c r="BK11" s="679"/>
      <c r="BL11" s="679"/>
      <c r="BM11" s="679"/>
      <c r="BN11" s="680"/>
      <c r="BO11" s="715">
        <v>5.6</v>
      </c>
      <c r="BP11" s="715"/>
      <c r="BQ11" s="715"/>
      <c r="BR11" s="715"/>
      <c r="BS11" s="684" t="s">
        <v>230</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545272</v>
      </c>
      <c r="CS11" s="679"/>
      <c r="CT11" s="679"/>
      <c r="CU11" s="679"/>
      <c r="CV11" s="679"/>
      <c r="CW11" s="679"/>
      <c r="CX11" s="679"/>
      <c r="CY11" s="680"/>
      <c r="CZ11" s="715">
        <v>1.6</v>
      </c>
      <c r="DA11" s="715"/>
      <c r="DB11" s="715"/>
      <c r="DC11" s="715"/>
      <c r="DD11" s="684">
        <v>214820</v>
      </c>
      <c r="DE11" s="679"/>
      <c r="DF11" s="679"/>
      <c r="DG11" s="679"/>
      <c r="DH11" s="679"/>
      <c r="DI11" s="679"/>
      <c r="DJ11" s="679"/>
      <c r="DK11" s="679"/>
      <c r="DL11" s="679"/>
      <c r="DM11" s="679"/>
      <c r="DN11" s="679"/>
      <c r="DO11" s="679"/>
      <c r="DP11" s="680"/>
      <c r="DQ11" s="684">
        <v>378696</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188498</v>
      </c>
      <c r="S12" s="679"/>
      <c r="T12" s="679"/>
      <c r="U12" s="679"/>
      <c r="V12" s="679"/>
      <c r="W12" s="679"/>
      <c r="X12" s="679"/>
      <c r="Y12" s="680"/>
      <c r="Z12" s="715">
        <v>0.5</v>
      </c>
      <c r="AA12" s="715"/>
      <c r="AB12" s="715"/>
      <c r="AC12" s="715"/>
      <c r="AD12" s="716">
        <v>188498</v>
      </c>
      <c r="AE12" s="716"/>
      <c r="AF12" s="716"/>
      <c r="AG12" s="716"/>
      <c r="AH12" s="716"/>
      <c r="AI12" s="716"/>
      <c r="AJ12" s="716"/>
      <c r="AK12" s="716"/>
      <c r="AL12" s="681">
        <v>1</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6414857</v>
      </c>
      <c r="BH12" s="679"/>
      <c r="BI12" s="679"/>
      <c r="BJ12" s="679"/>
      <c r="BK12" s="679"/>
      <c r="BL12" s="679"/>
      <c r="BM12" s="679"/>
      <c r="BN12" s="680"/>
      <c r="BO12" s="715">
        <v>42</v>
      </c>
      <c r="BP12" s="715"/>
      <c r="BQ12" s="715"/>
      <c r="BR12" s="715"/>
      <c r="BS12" s="684" t="s">
        <v>139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767714</v>
      </c>
      <c r="CS12" s="679"/>
      <c r="CT12" s="679"/>
      <c r="CU12" s="679"/>
      <c r="CV12" s="679"/>
      <c r="CW12" s="679"/>
      <c r="CX12" s="679"/>
      <c r="CY12" s="680"/>
      <c r="CZ12" s="715">
        <v>2.2999999999999998</v>
      </c>
      <c r="DA12" s="715"/>
      <c r="DB12" s="715"/>
      <c r="DC12" s="715"/>
      <c r="DD12" s="684">
        <v>34444</v>
      </c>
      <c r="DE12" s="679"/>
      <c r="DF12" s="679"/>
      <c r="DG12" s="679"/>
      <c r="DH12" s="679"/>
      <c r="DI12" s="679"/>
      <c r="DJ12" s="679"/>
      <c r="DK12" s="679"/>
      <c r="DL12" s="679"/>
      <c r="DM12" s="679"/>
      <c r="DN12" s="679"/>
      <c r="DO12" s="679"/>
      <c r="DP12" s="680"/>
      <c r="DQ12" s="684">
        <v>621206</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5" t="s">
        <v>139</v>
      </c>
      <c r="AA13" s="715"/>
      <c r="AB13" s="715"/>
      <c r="AC13" s="715"/>
      <c r="AD13" s="716" t="s">
        <v>139</v>
      </c>
      <c r="AE13" s="716"/>
      <c r="AF13" s="716"/>
      <c r="AG13" s="716"/>
      <c r="AH13" s="716"/>
      <c r="AI13" s="716"/>
      <c r="AJ13" s="716"/>
      <c r="AK13" s="716"/>
      <c r="AL13" s="681" t="s">
        <v>181</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6413577</v>
      </c>
      <c r="BH13" s="679"/>
      <c r="BI13" s="679"/>
      <c r="BJ13" s="679"/>
      <c r="BK13" s="679"/>
      <c r="BL13" s="679"/>
      <c r="BM13" s="679"/>
      <c r="BN13" s="680"/>
      <c r="BO13" s="715">
        <v>42</v>
      </c>
      <c r="BP13" s="715"/>
      <c r="BQ13" s="715"/>
      <c r="BR13" s="715"/>
      <c r="BS13" s="684" t="s">
        <v>230</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4477917</v>
      </c>
      <c r="CS13" s="679"/>
      <c r="CT13" s="679"/>
      <c r="CU13" s="679"/>
      <c r="CV13" s="679"/>
      <c r="CW13" s="679"/>
      <c r="CX13" s="679"/>
      <c r="CY13" s="680"/>
      <c r="CZ13" s="715">
        <v>13.3</v>
      </c>
      <c r="DA13" s="715"/>
      <c r="DB13" s="715"/>
      <c r="DC13" s="715"/>
      <c r="DD13" s="684">
        <v>2062220</v>
      </c>
      <c r="DE13" s="679"/>
      <c r="DF13" s="679"/>
      <c r="DG13" s="679"/>
      <c r="DH13" s="679"/>
      <c r="DI13" s="679"/>
      <c r="DJ13" s="679"/>
      <c r="DK13" s="679"/>
      <c r="DL13" s="679"/>
      <c r="DM13" s="679"/>
      <c r="DN13" s="679"/>
      <c r="DO13" s="679"/>
      <c r="DP13" s="680"/>
      <c r="DQ13" s="684">
        <v>2724006</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49327</v>
      </c>
      <c r="S14" s="679"/>
      <c r="T14" s="679"/>
      <c r="U14" s="679"/>
      <c r="V14" s="679"/>
      <c r="W14" s="679"/>
      <c r="X14" s="679"/>
      <c r="Y14" s="680"/>
      <c r="Z14" s="715">
        <v>0.1</v>
      </c>
      <c r="AA14" s="715"/>
      <c r="AB14" s="715"/>
      <c r="AC14" s="715"/>
      <c r="AD14" s="716">
        <v>49327</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278750</v>
      </c>
      <c r="BH14" s="679"/>
      <c r="BI14" s="679"/>
      <c r="BJ14" s="679"/>
      <c r="BK14" s="679"/>
      <c r="BL14" s="679"/>
      <c r="BM14" s="679"/>
      <c r="BN14" s="680"/>
      <c r="BO14" s="715">
        <v>1.8</v>
      </c>
      <c r="BP14" s="715"/>
      <c r="BQ14" s="715"/>
      <c r="BR14" s="715"/>
      <c r="BS14" s="684" t="s">
        <v>230</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1039161</v>
      </c>
      <c r="CS14" s="679"/>
      <c r="CT14" s="679"/>
      <c r="CU14" s="679"/>
      <c r="CV14" s="679"/>
      <c r="CW14" s="679"/>
      <c r="CX14" s="679"/>
      <c r="CY14" s="680"/>
      <c r="CZ14" s="715">
        <v>3.1</v>
      </c>
      <c r="DA14" s="715"/>
      <c r="DB14" s="715"/>
      <c r="DC14" s="715"/>
      <c r="DD14" s="684" t="s">
        <v>139</v>
      </c>
      <c r="DE14" s="679"/>
      <c r="DF14" s="679"/>
      <c r="DG14" s="679"/>
      <c r="DH14" s="679"/>
      <c r="DI14" s="679"/>
      <c r="DJ14" s="679"/>
      <c r="DK14" s="679"/>
      <c r="DL14" s="679"/>
      <c r="DM14" s="679"/>
      <c r="DN14" s="679"/>
      <c r="DO14" s="679"/>
      <c r="DP14" s="680"/>
      <c r="DQ14" s="684">
        <v>1031257</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139</v>
      </c>
      <c r="S15" s="679"/>
      <c r="T15" s="679"/>
      <c r="U15" s="679"/>
      <c r="V15" s="679"/>
      <c r="W15" s="679"/>
      <c r="X15" s="679"/>
      <c r="Y15" s="680"/>
      <c r="Z15" s="715" t="s">
        <v>230</v>
      </c>
      <c r="AA15" s="715"/>
      <c r="AB15" s="715"/>
      <c r="AC15" s="715"/>
      <c r="AD15" s="716" t="s">
        <v>139</v>
      </c>
      <c r="AE15" s="716"/>
      <c r="AF15" s="716"/>
      <c r="AG15" s="716"/>
      <c r="AH15" s="716"/>
      <c r="AI15" s="716"/>
      <c r="AJ15" s="716"/>
      <c r="AK15" s="716"/>
      <c r="AL15" s="681" t="s">
        <v>230</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595430</v>
      </c>
      <c r="BH15" s="679"/>
      <c r="BI15" s="679"/>
      <c r="BJ15" s="679"/>
      <c r="BK15" s="679"/>
      <c r="BL15" s="679"/>
      <c r="BM15" s="679"/>
      <c r="BN15" s="680"/>
      <c r="BO15" s="715">
        <v>3.9</v>
      </c>
      <c r="BP15" s="715"/>
      <c r="BQ15" s="715"/>
      <c r="BR15" s="715"/>
      <c r="BS15" s="684" t="s">
        <v>230</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4313793</v>
      </c>
      <c r="CS15" s="679"/>
      <c r="CT15" s="679"/>
      <c r="CU15" s="679"/>
      <c r="CV15" s="679"/>
      <c r="CW15" s="679"/>
      <c r="CX15" s="679"/>
      <c r="CY15" s="680"/>
      <c r="CZ15" s="715">
        <v>12.9</v>
      </c>
      <c r="DA15" s="715"/>
      <c r="DB15" s="715"/>
      <c r="DC15" s="715"/>
      <c r="DD15" s="684">
        <v>1051580</v>
      </c>
      <c r="DE15" s="679"/>
      <c r="DF15" s="679"/>
      <c r="DG15" s="679"/>
      <c r="DH15" s="679"/>
      <c r="DI15" s="679"/>
      <c r="DJ15" s="679"/>
      <c r="DK15" s="679"/>
      <c r="DL15" s="679"/>
      <c r="DM15" s="679"/>
      <c r="DN15" s="679"/>
      <c r="DO15" s="679"/>
      <c r="DP15" s="680"/>
      <c r="DQ15" s="684">
        <v>2759101</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14681</v>
      </c>
      <c r="S16" s="679"/>
      <c r="T16" s="679"/>
      <c r="U16" s="679"/>
      <c r="V16" s="679"/>
      <c r="W16" s="679"/>
      <c r="X16" s="679"/>
      <c r="Y16" s="680"/>
      <c r="Z16" s="715">
        <v>0</v>
      </c>
      <c r="AA16" s="715"/>
      <c r="AB16" s="715"/>
      <c r="AC16" s="715"/>
      <c r="AD16" s="716">
        <v>14681</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139</v>
      </c>
      <c r="BH16" s="679"/>
      <c r="BI16" s="679"/>
      <c r="BJ16" s="679"/>
      <c r="BK16" s="679"/>
      <c r="BL16" s="679"/>
      <c r="BM16" s="679"/>
      <c r="BN16" s="680"/>
      <c r="BO16" s="715" t="s">
        <v>139</v>
      </c>
      <c r="BP16" s="715"/>
      <c r="BQ16" s="715"/>
      <c r="BR16" s="715"/>
      <c r="BS16" s="684" t="s">
        <v>139</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t="s">
        <v>230</v>
      </c>
      <c r="CS16" s="679"/>
      <c r="CT16" s="679"/>
      <c r="CU16" s="679"/>
      <c r="CV16" s="679"/>
      <c r="CW16" s="679"/>
      <c r="CX16" s="679"/>
      <c r="CY16" s="680"/>
      <c r="CZ16" s="715" t="s">
        <v>139</v>
      </c>
      <c r="DA16" s="715"/>
      <c r="DB16" s="715"/>
      <c r="DC16" s="715"/>
      <c r="DD16" s="684" t="s">
        <v>181</v>
      </c>
      <c r="DE16" s="679"/>
      <c r="DF16" s="679"/>
      <c r="DG16" s="679"/>
      <c r="DH16" s="679"/>
      <c r="DI16" s="679"/>
      <c r="DJ16" s="679"/>
      <c r="DK16" s="679"/>
      <c r="DL16" s="679"/>
      <c r="DM16" s="679"/>
      <c r="DN16" s="679"/>
      <c r="DO16" s="679"/>
      <c r="DP16" s="680"/>
      <c r="DQ16" s="684" t="s">
        <v>139</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228619</v>
      </c>
      <c r="S17" s="679"/>
      <c r="T17" s="679"/>
      <c r="U17" s="679"/>
      <c r="V17" s="679"/>
      <c r="W17" s="679"/>
      <c r="X17" s="679"/>
      <c r="Y17" s="680"/>
      <c r="Z17" s="715">
        <v>0.6</v>
      </c>
      <c r="AA17" s="715"/>
      <c r="AB17" s="715"/>
      <c r="AC17" s="715"/>
      <c r="AD17" s="716">
        <v>228619</v>
      </c>
      <c r="AE17" s="716"/>
      <c r="AF17" s="716"/>
      <c r="AG17" s="716"/>
      <c r="AH17" s="716"/>
      <c r="AI17" s="716"/>
      <c r="AJ17" s="716"/>
      <c r="AK17" s="716"/>
      <c r="AL17" s="681">
        <v>1.2</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139</v>
      </c>
      <c r="BP17" s="715"/>
      <c r="BQ17" s="715"/>
      <c r="BR17" s="715"/>
      <c r="BS17" s="684" t="s">
        <v>230</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2354898</v>
      </c>
      <c r="CS17" s="679"/>
      <c r="CT17" s="679"/>
      <c r="CU17" s="679"/>
      <c r="CV17" s="679"/>
      <c r="CW17" s="679"/>
      <c r="CX17" s="679"/>
      <c r="CY17" s="680"/>
      <c r="CZ17" s="715">
        <v>7</v>
      </c>
      <c r="DA17" s="715"/>
      <c r="DB17" s="715"/>
      <c r="DC17" s="715"/>
      <c r="DD17" s="684" t="s">
        <v>139</v>
      </c>
      <c r="DE17" s="679"/>
      <c r="DF17" s="679"/>
      <c r="DG17" s="679"/>
      <c r="DH17" s="679"/>
      <c r="DI17" s="679"/>
      <c r="DJ17" s="679"/>
      <c r="DK17" s="679"/>
      <c r="DL17" s="679"/>
      <c r="DM17" s="679"/>
      <c r="DN17" s="679"/>
      <c r="DO17" s="679"/>
      <c r="DP17" s="680"/>
      <c r="DQ17" s="684">
        <v>2354898</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98883</v>
      </c>
      <c r="S18" s="679"/>
      <c r="T18" s="679"/>
      <c r="U18" s="679"/>
      <c r="V18" s="679"/>
      <c r="W18" s="679"/>
      <c r="X18" s="679"/>
      <c r="Y18" s="680"/>
      <c r="Z18" s="715">
        <v>0.3</v>
      </c>
      <c r="AA18" s="715"/>
      <c r="AB18" s="715"/>
      <c r="AC18" s="715"/>
      <c r="AD18" s="716">
        <v>98883</v>
      </c>
      <c r="AE18" s="716"/>
      <c r="AF18" s="716"/>
      <c r="AG18" s="716"/>
      <c r="AH18" s="716"/>
      <c r="AI18" s="716"/>
      <c r="AJ18" s="716"/>
      <c r="AK18" s="716"/>
      <c r="AL18" s="681">
        <v>0.5</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230</v>
      </c>
      <c r="BP18" s="715"/>
      <c r="BQ18" s="715"/>
      <c r="BR18" s="715"/>
      <c r="BS18" s="684" t="s">
        <v>181</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181</v>
      </c>
      <c r="CS18" s="679"/>
      <c r="CT18" s="679"/>
      <c r="CU18" s="679"/>
      <c r="CV18" s="679"/>
      <c r="CW18" s="679"/>
      <c r="CX18" s="679"/>
      <c r="CY18" s="680"/>
      <c r="CZ18" s="715" t="s">
        <v>139</v>
      </c>
      <c r="DA18" s="715"/>
      <c r="DB18" s="715"/>
      <c r="DC18" s="715"/>
      <c r="DD18" s="684" t="s">
        <v>230</v>
      </c>
      <c r="DE18" s="679"/>
      <c r="DF18" s="679"/>
      <c r="DG18" s="679"/>
      <c r="DH18" s="679"/>
      <c r="DI18" s="679"/>
      <c r="DJ18" s="679"/>
      <c r="DK18" s="679"/>
      <c r="DL18" s="679"/>
      <c r="DM18" s="679"/>
      <c r="DN18" s="679"/>
      <c r="DO18" s="679"/>
      <c r="DP18" s="680"/>
      <c r="DQ18" s="684" t="s">
        <v>139</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7085</v>
      </c>
      <c r="S19" s="679"/>
      <c r="T19" s="679"/>
      <c r="U19" s="679"/>
      <c r="V19" s="679"/>
      <c r="W19" s="679"/>
      <c r="X19" s="679"/>
      <c r="Y19" s="680"/>
      <c r="Z19" s="715">
        <v>0</v>
      </c>
      <c r="AA19" s="715"/>
      <c r="AB19" s="715"/>
      <c r="AC19" s="715"/>
      <c r="AD19" s="716">
        <v>7085</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1153823</v>
      </c>
      <c r="BH19" s="679"/>
      <c r="BI19" s="679"/>
      <c r="BJ19" s="679"/>
      <c r="BK19" s="679"/>
      <c r="BL19" s="679"/>
      <c r="BM19" s="679"/>
      <c r="BN19" s="680"/>
      <c r="BO19" s="715">
        <v>7.5</v>
      </c>
      <c r="BP19" s="715"/>
      <c r="BQ19" s="715"/>
      <c r="BR19" s="715"/>
      <c r="BS19" s="684" t="s">
        <v>181</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181</v>
      </c>
      <c r="CS19" s="679"/>
      <c r="CT19" s="679"/>
      <c r="CU19" s="679"/>
      <c r="CV19" s="679"/>
      <c r="CW19" s="679"/>
      <c r="CX19" s="679"/>
      <c r="CY19" s="680"/>
      <c r="CZ19" s="715" t="s">
        <v>181</v>
      </c>
      <c r="DA19" s="715"/>
      <c r="DB19" s="715"/>
      <c r="DC19" s="715"/>
      <c r="DD19" s="684" t="s">
        <v>139</v>
      </c>
      <c r="DE19" s="679"/>
      <c r="DF19" s="679"/>
      <c r="DG19" s="679"/>
      <c r="DH19" s="679"/>
      <c r="DI19" s="679"/>
      <c r="DJ19" s="679"/>
      <c r="DK19" s="679"/>
      <c r="DL19" s="679"/>
      <c r="DM19" s="679"/>
      <c r="DN19" s="679"/>
      <c r="DO19" s="679"/>
      <c r="DP19" s="680"/>
      <c r="DQ19" s="684" t="s">
        <v>139</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3164</v>
      </c>
      <c r="S20" s="679"/>
      <c r="T20" s="679"/>
      <c r="U20" s="679"/>
      <c r="V20" s="679"/>
      <c r="W20" s="679"/>
      <c r="X20" s="679"/>
      <c r="Y20" s="680"/>
      <c r="Z20" s="715">
        <v>0</v>
      </c>
      <c r="AA20" s="715"/>
      <c r="AB20" s="715"/>
      <c r="AC20" s="715"/>
      <c r="AD20" s="716">
        <v>3164</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1153823</v>
      </c>
      <c r="BH20" s="679"/>
      <c r="BI20" s="679"/>
      <c r="BJ20" s="679"/>
      <c r="BK20" s="679"/>
      <c r="BL20" s="679"/>
      <c r="BM20" s="679"/>
      <c r="BN20" s="680"/>
      <c r="BO20" s="715">
        <v>7.5</v>
      </c>
      <c r="BP20" s="715"/>
      <c r="BQ20" s="715"/>
      <c r="BR20" s="715"/>
      <c r="BS20" s="684" t="s">
        <v>181</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33543088</v>
      </c>
      <c r="CS20" s="679"/>
      <c r="CT20" s="679"/>
      <c r="CU20" s="679"/>
      <c r="CV20" s="679"/>
      <c r="CW20" s="679"/>
      <c r="CX20" s="679"/>
      <c r="CY20" s="680"/>
      <c r="CZ20" s="715">
        <v>100</v>
      </c>
      <c r="DA20" s="715"/>
      <c r="DB20" s="715"/>
      <c r="DC20" s="715"/>
      <c r="DD20" s="684">
        <v>5515076</v>
      </c>
      <c r="DE20" s="679"/>
      <c r="DF20" s="679"/>
      <c r="DG20" s="679"/>
      <c r="DH20" s="679"/>
      <c r="DI20" s="679"/>
      <c r="DJ20" s="679"/>
      <c r="DK20" s="679"/>
      <c r="DL20" s="679"/>
      <c r="DM20" s="679"/>
      <c r="DN20" s="679"/>
      <c r="DO20" s="679"/>
      <c r="DP20" s="680"/>
      <c r="DQ20" s="684">
        <v>21360531</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119487</v>
      </c>
      <c r="S21" s="679"/>
      <c r="T21" s="679"/>
      <c r="U21" s="679"/>
      <c r="V21" s="679"/>
      <c r="W21" s="679"/>
      <c r="X21" s="679"/>
      <c r="Y21" s="680"/>
      <c r="Z21" s="715">
        <v>0.3</v>
      </c>
      <c r="AA21" s="715"/>
      <c r="AB21" s="715"/>
      <c r="AC21" s="715"/>
      <c r="AD21" s="716">
        <v>119487</v>
      </c>
      <c r="AE21" s="716"/>
      <c r="AF21" s="716"/>
      <c r="AG21" s="716"/>
      <c r="AH21" s="716"/>
      <c r="AI21" s="716"/>
      <c r="AJ21" s="716"/>
      <c r="AK21" s="716"/>
      <c r="AL21" s="681">
        <v>0.6</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139</v>
      </c>
      <c r="BH21" s="679"/>
      <c r="BI21" s="679"/>
      <c r="BJ21" s="679"/>
      <c r="BK21" s="679"/>
      <c r="BL21" s="679"/>
      <c r="BM21" s="679"/>
      <c r="BN21" s="680"/>
      <c r="BO21" s="715" t="s">
        <v>230</v>
      </c>
      <c r="BP21" s="715"/>
      <c r="BQ21" s="715"/>
      <c r="BR21" s="715"/>
      <c r="BS21" s="684" t="s">
        <v>181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2209160</v>
      </c>
      <c r="S22" s="679"/>
      <c r="T22" s="679"/>
      <c r="U22" s="679"/>
      <c r="V22" s="679"/>
      <c r="W22" s="679"/>
      <c r="X22" s="679"/>
      <c r="Y22" s="680"/>
      <c r="Z22" s="715">
        <v>6.3</v>
      </c>
      <c r="AA22" s="715"/>
      <c r="AB22" s="715"/>
      <c r="AC22" s="715"/>
      <c r="AD22" s="716">
        <v>1730443</v>
      </c>
      <c r="AE22" s="716"/>
      <c r="AF22" s="716"/>
      <c r="AG22" s="716"/>
      <c r="AH22" s="716"/>
      <c r="AI22" s="716"/>
      <c r="AJ22" s="716"/>
      <c r="AK22" s="716"/>
      <c r="AL22" s="681">
        <v>9.3000000000000007</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230</v>
      </c>
      <c r="BH22" s="679"/>
      <c r="BI22" s="679"/>
      <c r="BJ22" s="679"/>
      <c r="BK22" s="679"/>
      <c r="BL22" s="679"/>
      <c r="BM22" s="679"/>
      <c r="BN22" s="680"/>
      <c r="BO22" s="715" t="s">
        <v>230</v>
      </c>
      <c r="BP22" s="715"/>
      <c r="BQ22" s="715"/>
      <c r="BR22" s="715"/>
      <c r="BS22" s="684" t="s">
        <v>181</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1730443</v>
      </c>
      <c r="S23" s="679"/>
      <c r="T23" s="679"/>
      <c r="U23" s="679"/>
      <c r="V23" s="679"/>
      <c r="W23" s="679"/>
      <c r="X23" s="679"/>
      <c r="Y23" s="680"/>
      <c r="Z23" s="715">
        <v>4.9000000000000004</v>
      </c>
      <c r="AA23" s="715"/>
      <c r="AB23" s="715"/>
      <c r="AC23" s="715"/>
      <c r="AD23" s="716">
        <v>1730443</v>
      </c>
      <c r="AE23" s="716"/>
      <c r="AF23" s="716"/>
      <c r="AG23" s="716"/>
      <c r="AH23" s="716"/>
      <c r="AI23" s="716"/>
      <c r="AJ23" s="716"/>
      <c r="AK23" s="716"/>
      <c r="AL23" s="681">
        <v>9.3000000000000007</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1153823</v>
      </c>
      <c r="BH23" s="679"/>
      <c r="BI23" s="679"/>
      <c r="BJ23" s="679"/>
      <c r="BK23" s="679"/>
      <c r="BL23" s="679"/>
      <c r="BM23" s="679"/>
      <c r="BN23" s="680"/>
      <c r="BO23" s="715">
        <v>7.5</v>
      </c>
      <c r="BP23" s="715"/>
      <c r="BQ23" s="715"/>
      <c r="BR23" s="715"/>
      <c r="BS23" s="684" t="s">
        <v>139</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478717</v>
      </c>
      <c r="S24" s="679"/>
      <c r="T24" s="679"/>
      <c r="U24" s="679"/>
      <c r="V24" s="679"/>
      <c r="W24" s="679"/>
      <c r="X24" s="679"/>
      <c r="Y24" s="680"/>
      <c r="Z24" s="715">
        <v>1.4</v>
      </c>
      <c r="AA24" s="715"/>
      <c r="AB24" s="715"/>
      <c r="AC24" s="715"/>
      <c r="AD24" s="716" t="s">
        <v>139</v>
      </c>
      <c r="AE24" s="716"/>
      <c r="AF24" s="716"/>
      <c r="AG24" s="716"/>
      <c r="AH24" s="716"/>
      <c r="AI24" s="716"/>
      <c r="AJ24" s="716"/>
      <c r="AK24" s="716"/>
      <c r="AL24" s="681" t="s">
        <v>230</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230</v>
      </c>
      <c r="BH24" s="679"/>
      <c r="BI24" s="679"/>
      <c r="BJ24" s="679"/>
      <c r="BK24" s="679"/>
      <c r="BL24" s="679"/>
      <c r="BM24" s="679"/>
      <c r="BN24" s="680"/>
      <c r="BO24" s="715" t="s">
        <v>139</v>
      </c>
      <c r="BP24" s="715"/>
      <c r="BQ24" s="715"/>
      <c r="BR24" s="715"/>
      <c r="BS24" s="684" t="s">
        <v>139</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13220724</v>
      </c>
      <c r="CS24" s="734"/>
      <c r="CT24" s="734"/>
      <c r="CU24" s="734"/>
      <c r="CV24" s="734"/>
      <c r="CW24" s="734"/>
      <c r="CX24" s="734"/>
      <c r="CY24" s="777"/>
      <c r="CZ24" s="778">
        <v>39.4</v>
      </c>
      <c r="DA24" s="749"/>
      <c r="DB24" s="749"/>
      <c r="DC24" s="781"/>
      <c r="DD24" s="776">
        <v>8355388</v>
      </c>
      <c r="DE24" s="734"/>
      <c r="DF24" s="734"/>
      <c r="DG24" s="734"/>
      <c r="DH24" s="734"/>
      <c r="DI24" s="734"/>
      <c r="DJ24" s="734"/>
      <c r="DK24" s="777"/>
      <c r="DL24" s="776">
        <v>8336926</v>
      </c>
      <c r="DM24" s="734"/>
      <c r="DN24" s="734"/>
      <c r="DO24" s="734"/>
      <c r="DP24" s="734"/>
      <c r="DQ24" s="734"/>
      <c r="DR24" s="734"/>
      <c r="DS24" s="734"/>
      <c r="DT24" s="734"/>
      <c r="DU24" s="734"/>
      <c r="DV24" s="777"/>
      <c r="DW24" s="778">
        <v>42.8</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181</v>
      </c>
      <c r="S25" s="679"/>
      <c r="T25" s="679"/>
      <c r="U25" s="679"/>
      <c r="V25" s="679"/>
      <c r="W25" s="679"/>
      <c r="X25" s="679"/>
      <c r="Y25" s="680"/>
      <c r="Z25" s="715" t="s">
        <v>139</v>
      </c>
      <c r="AA25" s="715"/>
      <c r="AB25" s="715"/>
      <c r="AC25" s="715"/>
      <c r="AD25" s="716" t="s">
        <v>230</v>
      </c>
      <c r="AE25" s="716"/>
      <c r="AF25" s="716"/>
      <c r="AG25" s="716"/>
      <c r="AH25" s="716"/>
      <c r="AI25" s="716"/>
      <c r="AJ25" s="716"/>
      <c r="AK25" s="716"/>
      <c r="AL25" s="681" t="s">
        <v>139</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139</v>
      </c>
      <c r="BH25" s="679"/>
      <c r="BI25" s="679"/>
      <c r="BJ25" s="679"/>
      <c r="BK25" s="679"/>
      <c r="BL25" s="679"/>
      <c r="BM25" s="679"/>
      <c r="BN25" s="680"/>
      <c r="BO25" s="715" t="s">
        <v>181</v>
      </c>
      <c r="BP25" s="715"/>
      <c r="BQ25" s="715"/>
      <c r="BR25" s="715"/>
      <c r="BS25" s="684" t="s">
        <v>139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3944367</v>
      </c>
      <c r="CS25" s="697"/>
      <c r="CT25" s="697"/>
      <c r="CU25" s="697"/>
      <c r="CV25" s="697"/>
      <c r="CW25" s="697"/>
      <c r="CX25" s="697"/>
      <c r="CY25" s="698"/>
      <c r="CZ25" s="681">
        <v>11.8</v>
      </c>
      <c r="DA25" s="699"/>
      <c r="DB25" s="699"/>
      <c r="DC25" s="700"/>
      <c r="DD25" s="684">
        <v>3616393</v>
      </c>
      <c r="DE25" s="697"/>
      <c r="DF25" s="697"/>
      <c r="DG25" s="697"/>
      <c r="DH25" s="697"/>
      <c r="DI25" s="697"/>
      <c r="DJ25" s="697"/>
      <c r="DK25" s="698"/>
      <c r="DL25" s="684">
        <v>3598074</v>
      </c>
      <c r="DM25" s="697"/>
      <c r="DN25" s="697"/>
      <c r="DO25" s="697"/>
      <c r="DP25" s="697"/>
      <c r="DQ25" s="697"/>
      <c r="DR25" s="697"/>
      <c r="DS25" s="697"/>
      <c r="DT25" s="697"/>
      <c r="DU25" s="697"/>
      <c r="DV25" s="698"/>
      <c r="DW25" s="681">
        <v>18.5</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20135321</v>
      </c>
      <c r="S26" s="679"/>
      <c r="T26" s="679"/>
      <c r="U26" s="679"/>
      <c r="V26" s="679"/>
      <c r="W26" s="679"/>
      <c r="X26" s="679"/>
      <c r="Y26" s="680"/>
      <c r="Z26" s="715">
        <v>57</v>
      </c>
      <c r="AA26" s="715"/>
      <c r="AB26" s="715"/>
      <c r="AC26" s="715"/>
      <c r="AD26" s="716">
        <v>18502781</v>
      </c>
      <c r="AE26" s="716"/>
      <c r="AF26" s="716"/>
      <c r="AG26" s="716"/>
      <c r="AH26" s="716"/>
      <c r="AI26" s="716"/>
      <c r="AJ26" s="716"/>
      <c r="AK26" s="716"/>
      <c r="AL26" s="681">
        <v>99.5</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139</v>
      </c>
      <c r="BH26" s="679"/>
      <c r="BI26" s="679"/>
      <c r="BJ26" s="679"/>
      <c r="BK26" s="679"/>
      <c r="BL26" s="679"/>
      <c r="BM26" s="679"/>
      <c r="BN26" s="680"/>
      <c r="BO26" s="715" t="s">
        <v>181</v>
      </c>
      <c r="BP26" s="715"/>
      <c r="BQ26" s="715"/>
      <c r="BR26" s="715"/>
      <c r="BS26" s="684" t="s">
        <v>139</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2716276</v>
      </c>
      <c r="CS26" s="679"/>
      <c r="CT26" s="679"/>
      <c r="CU26" s="679"/>
      <c r="CV26" s="679"/>
      <c r="CW26" s="679"/>
      <c r="CX26" s="679"/>
      <c r="CY26" s="680"/>
      <c r="CZ26" s="681">
        <v>8.1</v>
      </c>
      <c r="DA26" s="699"/>
      <c r="DB26" s="699"/>
      <c r="DC26" s="700"/>
      <c r="DD26" s="684">
        <v>2412594</v>
      </c>
      <c r="DE26" s="679"/>
      <c r="DF26" s="679"/>
      <c r="DG26" s="679"/>
      <c r="DH26" s="679"/>
      <c r="DI26" s="679"/>
      <c r="DJ26" s="679"/>
      <c r="DK26" s="680"/>
      <c r="DL26" s="684" t="s">
        <v>139</v>
      </c>
      <c r="DM26" s="679"/>
      <c r="DN26" s="679"/>
      <c r="DO26" s="679"/>
      <c r="DP26" s="679"/>
      <c r="DQ26" s="679"/>
      <c r="DR26" s="679"/>
      <c r="DS26" s="679"/>
      <c r="DT26" s="679"/>
      <c r="DU26" s="679"/>
      <c r="DV26" s="680"/>
      <c r="DW26" s="681" t="s">
        <v>181</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10406</v>
      </c>
      <c r="S27" s="679"/>
      <c r="T27" s="679"/>
      <c r="U27" s="679"/>
      <c r="V27" s="679"/>
      <c r="W27" s="679"/>
      <c r="X27" s="679"/>
      <c r="Y27" s="680"/>
      <c r="Z27" s="715">
        <v>0</v>
      </c>
      <c r="AA27" s="715"/>
      <c r="AB27" s="715"/>
      <c r="AC27" s="715"/>
      <c r="AD27" s="716">
        <v>10406</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15283908</v>
      </c>
      <c r="BH27" s="679"/>
      <c r="BI27" s="679"/>
      <c r="BJ27" s="679"/>
      <c r="BK27" s="679"/>
      <c r="BL27" s="679"/>
      <c r="BM27" s="679"/>
      <c r="BN27" s="680"/>
      <c r="BO27" s="715">
        <v>100</v>
      </c>
      <c r="BP27" s="715"/>
      <c r="BQ27" s="715"/>
      <c r="BR27" s="715"/>
      <c r="BS27" s="684" t="s">
        <v>230</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6921459</v>
      </c>
      <c r="CS27" s="697"/>
      <c r="CT27" s="697"/>
      <c r="CU27" s="697"/>
      <c r="CV27" s="697"/>
      <c r="CW27" s="697"/>
      <c r="CX27" s="697"/>
      <c r="CY27" s="698"/>
      <c r="CZ27" s="681">
        <v>20.6</v>
      </c>
      <c r="DA27" s="699"/>
      <c r="DB27" s="699"/>
      <c r="DC27" s="700"/>
      <c r="DD27" s="684">
        <v>2384097</v>
      </c>
      <c r="DE27" s="697"/>
      <c r="DF27" s="697"/>
      <c r="DG27" s="697"/>
      <c r="DH27" s="697"/>
      <c r="DI27" s="697"/>
      <c r="DJ27" s="697"/>
      <c r="DK27" s="698"/>
      <c r="DL27" s="684">
        <v>2383954</v>
      </c>
      <c r="DM27" s="697"/>
      <c r="DN27" s="697"/>
      <c r="DO27" s="697"/>
      <c r="DP27" s="697"/>
      <c r="DQ27" s="697"/>
      <c r="DR27" s="697"/>
      <c r="DS27" s="697"/>
      <c r="DT27" s="697"/>
      <c r="DU27" s="697"/>
      <c r="DV27" s="698"/>
      <c r="DW27" s="681">
        <v>12.2</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197666</v>
      </c>
      <c r="S28" s="679"/>
      <c r="T28" s="679"/>
      <c r="U28" s="679"/>
      <c r="V28" s="679"/>
      <c r="W28" s="679"/>
      <c r="X28" s="679"/>
      <c r="Y28" s="680"/>
      <c r="Z28" s="715">
        <v>0.6</v>
      </c>
      <c r="AA28" s="715"/>
      <c r="AB28" s="715"/>
      <c r="AC28" s="715"/>
      <c r="AD28" s="716" t="s">
        <v>181</v>
      </c>
      <c r="AE28" s="716"/>
      <c r="AF28" s="716"/>
      <c r="AG28" s="716"/>
      <c r="AH28" s="716"/>
      <c r="AI28" s="716"/>
      <c r="AJ28" s="716"/>
      <c r="AK28" s="716"/>
      <c r="AL28" s="681" t="s">
        <v>139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2354898</v>
      </c>
      <c r="CS28" s="679"/>
      <c r="CT28" s="679"/>
      <c r="CU28" s="679"/>
      <c r="CV28" s="679"/>
      <c r="CW28" s="679"/>
      <c r="CX28" s="679"/>
      <c r="CY28" s="680"/>
      <c r="CZ28" s="681">
        <v>7</v>
      </c>
      <c r="DA28" s="699"/>
      <c r="DB28" s="699"/>
      <c r="DC28" s="700"/>
      <c r="DD28" s="684">
        <v>2354898</v>
      </c>
      <c r="DE28" s="679"/>
      <c r="DF28" s="679"/>
      <c r="DG28" s="679"/>
      <c r="DH28" s="679"/>
      <c r="DI28" s="679"/>
      <c r="DJ28" s="679"/>
      <c r="DK28" s="680"/>
      <c r="DL28" s="684">
        <v>2354898</v>
      </c>
      <c r="DM28" s="679"/>
      <c r="DN28" s="679"/>
      <c r="DO28" s="679"/>
      <c r="DP28" s="679"/>
      <c r="DQ28" s="679"/>
      <c r="DR28" s="679"/>
      <c r="DS28" s="679"/>
      <c r="DT28" s="679"/>
      <c r="DU28" s="679"/>
      <c r="DV28" s="680"/>
      <c r="DW28" s="681">
        <v>12.1</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379028</v>
      </c>
      <c r="S29" s="679"/>
      <c r="T29" s="679"/>
      <c r="U29" s="679"/>
      <c r="V29" s="679"/>
      <c r="W29" s="679"/>
      <c r="X29" s="679"/>
      <c r="Y29" s="680"/>
      <c r="Z29" s="715">
        <v>1.1000000000000001</v>
      </c>
      <c r="AA29" s="715"/>
      <c r="AB29" s="715"/>
      <c r="AC29" s="715"/>
      <c r="AD29" s="716">
        <v>61293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2354898</v>
      </c>
      <c r="CS29" s="697"/>
      <c r="CT29" s="697"/>
      <c r="CU29" s="697"/>
      <c r="CV29" s="697"/>
      <c r="CW29" s="697"/>
      <c r="CX29" s="697"/>
      <c r="CY29" s="698"/>
      <c r="CZ29" s="681">
        <v>7</v>
      </c>
      <c r="DA29" s="699"/>
      <c r="DB29" s="699"/>
      <c r="DC29" s="700"/>
      <c r="DD29" s="684">
        <v>2354898</v>
      </c>
      <c r="DE29" s="697"/>
      <c r="DF29" s="697"/>
      <c r="DG29" s="697"/>
      <c r="DH29" s="697"/>
      <c r="DI29" s="697"/>
      <c r="DJ29" s="697"/>
      <c r="DK29" s="698"/>
      <c r="DL29" s="684">
        <v>2354898</v>
      </c>
      <c r="DM29" s="697"/>
      <c r="DN29" s="697"/>
      <c r="DO29" s="697"/>
      <c r="DP29" s="697"/>
      <c r="DQ29" s="697"/>
      <c r="DR29" s="697"/>
      <c r="DS29" s="697"/>
      <c r="DT29" s="697"/>
      <c r="DU29" s="697"/>
      <c r="DV29" s="698"/>
      <c r="DW29" s="681">
        <v>12.1</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207554</v>
      </c>
      <c r="S30" s="679"/>
      <c r="T30" s="679"/>
      <c r="U30" s="679"/>
      <c r="V30" s="679"/>
      <c r="W30" s="679"/>
      <c r="X30" s="679"/>
      <c r="Y30" s="680"/>
      <c r="Z30" s="715">
        <v>0.6</v>
      </c>
      <c r="AA30" s="715"/>
      <c r="AB30" s="715"/>
      <c r="AC30" s="715"/>
      <c r="AD30" s="716" t="s">
        <v>139</v>
      </c>
      <c r="AE30" s="716"/>
      <c r="AF30" s="716"/>
      <c r="AG30" s="716"/>
      <c r="AH30" s="716"/>
      <c r="AI30" s="716"/>
      <c r="AJ30" s="716"/>
      <c r="AK30" s="716"/>
      <c r="AL30" s="681" t="s">
        <v>181</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2257109</v>
      </c>
      <c r="CS30" s="679"/>
      <c r="CT30" s="679"/>
      <c r="CU30" s="679"/>
      <c r="CV30" s="679"/>
      <c r="CW30" s="679"/>
      <c r="CX30" s="679"/>
      <c r="CY30" s="680"/>
      <c r="CZ30" s="681">
        <v>6.7</v>
      </c>
      <c r="DA30" s="699"/>
      <c r="DB30" s="699"/>
      <c r="DC30" s="700"/>
      <c r="DD30" s="684">
        <v>2257109</v>
      </c>
      <c r="DE30" s="679"/>
      <c r="DF30" s="679"/>
      <c r="DG30" s="679"/>
      <c r="DH30" s="679"/>
      <c r="DI30" s="679"/>
      <c r="DJ30" s="679"/>
      <c r="DK30" s="680"/>
      <c r="DL30" s="684">
        <v>2257109</v>
      </c>
      <c r="DM30" s="679"/>
      <c r="DN30" s="679"/>
      <c r="DO30" s="679"/>
      <c r="DP30" s="679"/>
      <c r="DQ30" s="679"/>
      <c r="DR30" s="679"/>
      <c r="DS30" s="679"/>
      <c r="DT30" s="679"/>
      <c r="DU30" s="679"/>
      <c r="DV30" s="680"/>
      <c r="DW30" s="681">
        <v>11.6</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4116362</v>
      </c>
      <c r="S31" s="679"/>
      <c r="T31" s="679"/>
      <c r="U31" s="679"/>
      <c r="V31" s="679"/>
      <c r="W31" s="679"/>
      <c r="X31" s="679"/>
      <c r="Y31" s="680"/>
      <c r="Z31" s="715">
        <v>11.7</v>
      </c>
      <c r="AA31" s="715"/>
      <c r="AB31" s="715"/>
      <c r="AC31" s="715"/>
      <c r="AD31" s="716" t="s">
        <v>139</v>
      </c>
      <c r="AE31" s="716"/>
      <c r="AF31" s="716"/>
      <c r="AG31" s="716"/>
      <c r="AH31" s="716"/>
      <c r="AI31" s="716"/>
      <c r="AJ31" s="716"/>
      <c r="AK31" s="716"/>
      <c r="AL31" s="681" t="s">
        <v>230</v>
      </c>
      <c r="AM31" s="682"/>
      <c r="AN31" s="682"/>
      <c r="AO31" s="717"/>
      <c r="AP31" s="754" t="s">
        <v>313</v>
      </c>
      <c r="AQ31" s="755"/>
      <c r="AR31" s="755"/>
      <c r="AS31" s="755"/>
      <c r="AT31" s="760" t="s">
        <v>314</v>
      </c>
      <c r="AU31" s="231"/>
      <c r="AV31" s="231"/>
      <c r="AW31" s="231"/>
      <c r="AX31" s="744" t="s">
        <v>189</v>
      </c>
      <c r="AY31" s="745"/>
      <c r="AZ31" s="745"/>
      <c r="BA31" s="745"/>
      <c r="BB31" s="745"/>
      <c r="BC31" s="745"/>
      <c r="BD31" s="745"/>
      <c r="BE31" s="745"/>
      <c r="BF31" s="746"/>
      <c r="BG31" s="747">
        <v>99.2</v>
      </c>
      <c r="BH31" s="748"/>
      <c r="BI31" s="748"/>
      <c r="BJ31" s="748"/>
      <c r="BK31" s="748"/>
      <c r="BL31" s="748"/>
      <c r="BM31" s="749">
        <v>97.3</v>
      </c>
      <c r="BN31" s="748"/>
      <c r="BO31" s="748"/>
      <c r="BP31" s="748"/>
      <c r="BQ31" s="750"/>
      <c r="BR31" s="747">
        <v>99.2</v>
      </c>
      <c r="BS31" s="748"/>
      <c r="BT31" s="748"/>
      <c r="BU31" s="748"/>
      <c r="BV31" s="748"/>
      <c r="BW31" s="748"/>
      <c r="BX31" s="749">
        <v>97.2</v>
      </c>
      <c r="BY31" s="748"/>
      <c r="BZ31" s="748"/>
      <c r="CA31" s="748"/>
      <c r="CB31" s="750"/>
      <c r="CD31" s="765"/>
      <c r="CE31" s="766"/>
      <c r="CF31" s="711" t="s">
        <v>315</v>
      </c>
      <c r="CG31" s="712"/>
      <c r="CH31" s="712"/>
      <c r="CI31" s="712"/>
      <c r="CJ31" s="712"/>
      <c r="CK31" s="712"/>
      <c r="CL31" s="712"/>
      <c r="CM31" s="712"/>
      <c r="CN31" s="712"/>
      <c r="CO31" s="712"/>
      <c r="CP31" s="712"/>
      <c r="CQ31" s="713"/>
      <c r="CR31" s="678">
        <v>97789</v>
      </c>
      <c r="CS31" s="697"/>
      <c r="CT31" s="697"/>
      <c r="CU31" s="697"/>
      <c r="CV31" s="697"/>
      <c r="CW31" s="697"/>
      <c r="CX31" s="697"/>
      <c r="CY31" s="698"/>
      <c r="CZ31" s="681">
        <v>0.3</v>
      </c>
      <c r="DA31" s="699"/>
      <c r="DB31" s="699"/>
      <c r="DC31" s="700"/>
      <c r="DD31" s="684">
        <v>97789</v>
      </c>
      <c r="DE31" s="697"/>
      <c r="DF31" s="697"/>
      <c r="DG31" s="697"/>
      <c r="DH31" s="697"/>
      <c r="DI31" s="697"/>
      <c r="DJ31" s="697"/>
      <c r="DK31" s="698"/>
      <c r="DL31" s="684">
        <v>97789</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230</v>
      </c>
      <c r="S32" s="679"/>
      <c r="T32" s="679"/>
      <c r="U32" s="679"/>
      <c r="V32" s="679"/>
      <c r="W32" s="679"/>
      <c r="X32" s="679"/>
      <c r="Y32" s="680"/>
      <c r="Z32" s="715" t="s">
        <v>139</v>
      </c>
      <c r="AA32" s="715"/>
      <c r="AB32" s="715"/>
      <c r="AC32" s="715"/>
      <c r="AD32" s="716" t="s">
        <v>139</v>
      </c>
      <c r="AE32" s="716"/>
      <c r="AF32" s="716"/>
      <c r="AG32" s="716"/>
      <c r="AH32" s="716"/>
      <c r="AI32" s="716"/>
      <c r="AJ32" s="716"/>
      <c r="AK32" s="716"/>
      <c r="AL32" s="681" t="s">
        <v>139</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98.8</v>
      </c>
      <c r="BH32" s="697"/>
      <c r="BI32" s="697"/>
      <c r="BJ32" s="697"/>
      <c r="BK32" s="697"/>
      <c r="BL32" s="697"/>
      <c r="BM32" s="682">
        <v>97</v>
      </c>
      <c r="BN32" s="743"/>
      <c r="BO32" s="743"/>
      <c r="BP32" s="743"/>
      <c r="BQ32" s="721"/>
      <c r="BR32" s="751">
        <v>98.9</v>
      </c>
      <c r="BS32" s="697"/>
      <c r="BT32" s="697"/>
      <c r="BU32" s="697"/>
      <c r="BV32" s="697"/>
      <c r="BW32" s="697"/>
      <c r="BX32" s="682">
        <v>96.9</v>
      </c>
      <c r="BY32" s="743"/>
      <c r="BZ32" s="743"/>
      <c r="CA32" s="743"/>
      <c r="CB32" s="721"/>
      <c r="CD32" s="767"/>
      <c r="CE32" s="768"/>
      <c r="CF32" s="711" t="s">
        <v>319</v>
      </c>
      <c r="CG32" s="712"/>
      <c r="CH32" s="712"/>
      <c r="CI32" s="712"/>
      <c r="CJ32" s="712"/>
      <c r="CK32" s="712"/>
      <c r="CL32" s="712"/>
      <c r="CM32" s="712"/>
      <c r="CN32" s="712"/>
      <c r="CO32" s="712"/>
      <c r="CP32" s="712"/>
      <c r="CQ32" s="713"/>
      <c r="CR32" s="678" t="s">
        <v>139</v>
      </c>
      <c r="CS32" s="679"/>
      <c r="CT32" s="679"/>
      <c r="CU32" s="679"/>
      <c r="CV32" s="679"/>
      <c r="CW32" s="679"/>
      <c r="CX32" s="679"/>
      <c r="CY32" s="680"/>
      <c r="CZ32" s="681" t="s">
        <v>181</v>
      </c>
      <c r="DA32" s="699"/>
      <c r="DB32" s="699"/>
      <c r="DC32" s="700"/>
      <c r="DD32" s="684" t="s">
        <v>139</v>
      </c>
      <c r="DE32" s="679"/>
      <c r="DF32" s="679"/>
      <c r="DG32" s="679"/>
      <c r="DH32" s="679"/>
      <c r="DI32" s="679"/>
      <c r="DJ32" s="679"/>
      <c r="DK32" s="680"/>
      <c r="DL32" s="684" t="s">
        <v>139</v>
      </c>
      <c r="DM32" s="679"/>
      <c r="DN32" s="679"/>
      <c r="DO32" s="679"/>
      <c r="DP32" s="679"/>
      <c r="DQ32" s="679"/>
      <c r="DR32" s="679"/>
      <c r="DS32" s="679"/>
      <c r="DT32" s="679"/>
      <c r="DU32" s="679"/>
      <c r="DV32" s="680"/>
      <c r="DW32" s="681" t="s">
        <v>139</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2061272</v>
      </c>
      <c r="S33" s="679"/>
      <c r="T33" s="679"/>
      <c r="U33" s="679"/>
      <c r="V33" s="679"/>
      <c r="W33" s="679"/>
      <c r="X33" s="679"/>
      <c r="Y33" s="680"/>
      <c r="Z33" s="715">
        <v>5.8</v>
      </c>
      <c r="AA33" s="715"/>
      <c r="AB33" s="715"/>
      <c r="AC33" s="715"/>
      <c r="AD33" s="716" t="s">
        <v>139</v>
      </c>
      <c r="AE33" s="716"/>
      <c r="AF33" s="716"/>
      <c r="AG33" s="716"/>
      <c r="AH33" s="716"/>
      <c r="AI33" s="716"/>
      <c r="AJ33" s="716"/>
      <c r="AK33" s="716"/>
      <c r="AL33" s="681" t="s">
        <v>139</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99.5</v>
      </c>
      <c r="BH33" s="663"/>
      <c r="BI33" s="663"/>
      <c r="BJ33" s="663"/>
      <c r="BK33" s="663"/>
      <c r="BL33" s="663"/>
      <c r="BM33" s="706">
        <v>97.7</v>
      </c>
      <c r="BN33" s="663"/>
      <c r="BO33" s="663"/>
      <c r="BP33" s="663"/>
      <c r="BQ33" s="727"/>
      <c r="BR33" s="742">
        <v>99.4</v>
      </c>
      <c r="BS33" s="663"/>
      <c r="BT33" s="663"/>
      <c r="BU33" s="663"/>
      <c r="BV33" s="663"/>
      <c r="BW33" s="663"/>
      <c r="BX33" s="706">
        <v>97.5</v>
      </c>
      <c r="BY33" s="663"/>
      <c r="BZ33" s="663"/>
      <c r="CA33" s="663"/>
      <c r="CB33" s="727"/>
      <c r="CD33" s="711" t="s">
        <v>322</v>
      </c>
      <c r="CE33" s="712"/>
      <c r="CF33" s="712"/>
      <c r="CG33" s="712"/>
      <c r="CH33" s="712"/>
      <c r="CI33" s="712"/>
      <c r="CJ33" s="712"/>
      <c r="CK33" s="712"/>
      <c r="CL33" s="712"/>
      <c r="CM33" s="712"/>
      <c r="CN33" s="712"/>
      <c r="CO33" s="712"/>
      <c r="CP33" s="712"/>
      <c r="CQ33" s="713"/>
      <c r="CR33" s="678">
        <v>14807288</v>
      </c>
      <c r="CS33" s="697"/>
      <c r="CT33" s="697"/>
      <c r="CU33" s="697"/>
      <c r="CV33" s="697"/>
      <c r="CW33" s="697"/>
      <c r="CX33" s="697"/>
      <c r="CY33" s="698"/>
      <c r="CZ33" s="681">
        <v>44.1</v>
      </c>
      <c r="DA33" s="699"/>
      <c r="DB33" s="699"/>
      <c r="DC33" s="700"/>
      <c r="DD33" s="684">
        <v>12078575</v>
      </c>
      <c r="DE33" s="697"/>
      <c r="DF33" s="697"/>
      <c r="DG33" s="697"/>
      <c r="DH33" s="697"/>
      <c r="DI33" s="697"/>
      <c r="DJ33" s="697"/>
      <c r="DK33" s="698"/>
      <c r="DL33" s="684">
        <v>9966338</v>
      </c>
      <c r="DM33" s="697"/>
      <c r="DN33" s="697"/>
      <c r="DO33" s="697"/>
      <c r="DP33" s="697"/>
      <c r="DQ33" s="697"/>
      <c r="DR33" s="697"/>
      <c r="DS33" s="697"/>
      <c r="DT33" s="697"/>
      <c r="DU33" s="697"/>
      <c r="DV33" s="698"/>
      <c r="DW33" s="681">
        <v>51.2</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79939</v>
      </c>
      <c r="S34" s="679"/>
      <c r="T34" s="679"/>
      <c r="U34" s="679"/>
      <c r="V34" s="679"/>
      <c r="W34" s="679"/>
      <c r="X34" s="679"/>
      <c r="Y34" s="680"/>
      <c r="Z34" s="715">
        <v>0.2</v>
      </c>
      <c r="AA34" s="715"/>
      <c r="AB34" s="715"/>
      <c r="AC34" s="715"/>
      <c r="AD34" s="716">
        <v>19244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5365613</v>
      </c>
      <c r="CS34" s="679"/>
      <c r="CT34" s="679"/>
      <c r="CU34" s="679"/>
      <c r="CV34" s="679"/>
      <c r="CW34" s="679"/>
      <c r="CX34" s="679"/>
      <c r="CY34" s="680"/>
      <c r="CZ34" s="681">
        <v>16</v>
      </c>
      <c r="DA34" s="699"/>
      <c r="DB34" s="699"/>
      <c r="DC34" s="700"/>
      <c r="DD34" s="684">
        <v>4235698</v>
      </c>
      <c r="DE34" s="679"/>
      <c r="DF34" s="679"/>
      <c r="DG34" s="679"/>
      <c r="DH34" s="679"/>
      <c r="DI34" s="679"/>
      <c r="DJ34" s="679"/>
      <c r="DK34" s="680"/>
      <c r="DL34" s="684">
        <v>3321702</v>
      </c>
      <c r="DM34" s="679"/>
      <c r="DN34" s="679"/>
      <c r="DO34" s="679"/>
      <c r="DP34" s="679"/>
      <c r="DQ34" s="679"/>
      <c r="DR34" s="679"/>
      <c r="DS34" s="679"/>
      <c r="DT34" s="679"/>
      <c r="DU34" s="679"/>
      <c r="DV34" s="680"/>
      <c r="DW34" s="681">
        <v>17.100000000000001</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413932</v>
      </c>
      <c r="S35" s="679"/>
      <c r="T35" s="679"/>
      <c r="U35" s="679"/>
      <c r="V35" s="679"/>
      <c r="W35" s="679"/>
      <c r="X35" s="679"/>
      <c r="Y35" s="680"/>
      <c r="Z35" s="715">
        <v>1.2</v>
      </c>
      <c r="AA35" s="715"/>
      <c r="AB35" s="715"/>
      <c r="AC35" s="715"/>
      <c r="AD35" s="716" t="s">
        <v>181</v>
      </c>
      <c r="AE35" s="716"/>
      <c r="AF35" s="716"/>
      <c r="AG35" s="716"/>
      <c r="AH35" s="716"/>
      <c r="AI35" s="716"/>
      <c r="AJ35" s="716"/>
      <c r="AK35" s="716"/>
      <c r="AL35" s="681" t="s">
        <v>139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205664</v>
      </c>
      <c r="CS35" s="697"/>
      <c r="CT35" s="697"/>
      <c r="CU35" s="697"/>
      <c r="CV35" s="697"/>
      <c r="CW35" s="697"/>
      <c r="CX35" s="697"/>
      <c r="CY35" s="698"/>
      <c r="CZ35" s="681">
        <v>0.6</v>
      </c>
      <c r="DA35" s="699"/>
      <c r="DB35" s="699"/>
      <c r="DC35" s="700"/>
      <c r="DD35" s="684">
        <v>194395</v>
      </c>
      <c r="DE35" s="697"/>
      <c r="DF35" s="697"/>
      <c r="DG35" s="697"/>
      <c r="DH35" s="697"/>
      <c r="DI35" s="697"/>
      <c r="DJ35" s="697"/>
      <c r="DK35" s="698"/>
      <c r="DL35" s="684">
        <v>194395</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435370</v>
      </c>
      <c r="S36" s="679"/>
      <c r="T36" s="679"/>
      <c r="U36" s="679"/>
      <c r="V36" s="679"/>
      <c r="W36" s="679"/>
      <c r="X36" s="679"/>
      <c r="Y36" s="680"/>
      <c r="Z36" s="715">
        <v>1.2</v>
      </c>
      <c r="AA36" s="715"/>
      <c r="AB36" s="715"/>
      <c r="AC36" s="715"/>
      <c r="AD36" s="716" t="s">
        <v>230</v>
      </c>
      <c r="AE36" s="716"/>
      <c r="AF36" s="716"/>
      <c r="AG36" s="716"/>
      <c r="AH36" s="716"/>
      <c r="AI36" s="716"/>
      <c r="AJ36" s="716"/>
      <c r="AK36" s="716"/>
      <c r="AL36" s="681" t="s">
        <v>139</v>
      </c>
      <c r="AM36" s="682"/>
      <c r="AN36" s="682"/>
      <c r="AO36" s="717"/>
      <c r="AP36" s="235"/>
      <c r="AQ36" s="730" t="s">
        <v>330</v>
      </c>
      <c r="AR36" s="731"/>
      <c r="AS36" s="731"/>
      <c r="AT36" s="731"/>
      <c r="AU36" s="731"/>
      <c r="AV36" s="731"/>
      <c r="AW36" s="731"/>
      <c r="AX36" s="731"/>
      <c r="AY36" s="732"/>
      <c r="AZ36" s="733">
        <v>4445189</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231868</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4813743</v>
      </c>
      <c r="CS36" s="679"/>
      <c r="CT36" s="679"/>
      <c r="CU36" s="679"/>
      <c r="CV36" s="679"/>
      <c r="CW36" s="679"/>
      <c r="CX36" s="679"/>
      <c r="CY36" s="680"/>
      <c r="CZ36" s="681">
        <v>14.4</v>
      </c>
      <c r="DA36" s="699"/>
      <c r="DB36" s="699"/>
      <c r="DC36" s="700"/>
      <c r="DD36" s="684">
        <v>4550406</v>
      </c>
      <c r="DE36" s="679"/>
      <c r="DF36" s="679"/>
      <c r="DG36" s="679"/>
      <c r="DH36" s="679"/>
      <c r="DI36" s="679"/>
      <c r="DJ36" s="679"/>
      <c r="DK36" s="680"/>
      <c r="DL36" s="684">
        <v>3719067</v>
      </c>
      <c r="DM36" s="679"/>
      <c r="DN36" s="679"/>
      <c r="DO36" s="679"/>
      <c r="DP36" s="679"/>
      <c r="DQ36" s="679"/>
      <c r="DR36" s="679"/>
      <c r="DS36" s="679"/>
      <c r="DT36" s="679"/>
      <c r="DU36" s="679"/>
      <c r="DV36" s="680"/>
      <c r="DW36" s="681">
        <v>19.100000000000001</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3265960</v>
      </c>
      <c r="S37" s="679"/>
      <c r="T37" s="679"/>
      <c r="U37" s="679"/>
      <c r="V37" s="679"/>
      <c r="W37" s="679"/>
      <c r="X37" s="679"/>
      <c r="Y37" s="680"/>
      <c r="Z37" s="715">
        <v>9.1999999999999993</v>
      </c>
      <c r="AA37" s="715"/>
      <c r="AB37" s="715"/>
      <c r="AC37" s="715"/>
      <c r="AD37" s="716" t="s">
        <v>230</v>
      </c>
      <c r="AE37" s="716"/>
      <c r="AF37" s="716"/>
      <c r="AG37" s="716"/>
      <c r="AH37" s="716"/>
      <c r="AI37" s="716"/>
      <c r="AJ37" s="716"/>
      <c r="AK37" s="716"/>
      <c r="AL37" s="681" t="s">
        <v>230</v>
      </c>
      <c r="AM37" s="682"/>
      <c r="AN37" s="682"/>
      <c r="AO37" s="717"/>
      <c r="AQ37" s="718" t="s">
        <v>334</v>
      </c>
      <c r="AR37" s="719"/>
      <c r="AS37" s="719"/>
      <c r="AT37" s="719"/>
      <c r="AU37" s="719"/>
      <c r="AV37" s="719"/>
      <c r="AW37" s="719"/>
      <c r="AX37" s="719"/>
      <c r="AY37" s="720"/>
      <c r="AZ37" s="678">
        <v>1677650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156318</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1943967</v>
      </c>
      <c r="CS37" s="697"/>
      <c r="CT37" s="697"/>
      <c r="CU37" s="697"/>
      <c r="CV37" s="697"/>
      <c r="CW37" s="697"/>
      <c r="CX37" s="697"/>
      <c r="CY37" s="698"/>
      <c r="CZ37" s="681">
        <v>5.8</v>
      </c>
      <c r="DA37" s="699"/>
      <c r="DB37" s="699"/>
      <c r="DC37" s="700"/>
      <c r="DD37" s="684">
        <v>1938714</v>
      </c>
      <c r="DE37" s="697"/>
      <c r="DF37" s="697"/>
      <c r="DG37" s="697"/>
      <c r="DH37" s="697"/>
      <c r="DI37" s="697"/>
      <c r="DJ37" s="697"/>
      <c r="DK37" s="698"/>
      <c r="DL37" s="684">
        <v>1726436</v>
      </c>
      <c r="DM37" s="697"/>
      <c r="DN37" s="697"/>
      <c r="DO37" s="697"/>
      <c r="DP37" s="697"/>
      <c r="DQ37" s="697"/>
      <c r="DR37" s="697"/>
      <c r="DS37" s="697"/>
      <c r="DT37" s="697"/>
      <c r="DU37" s="697"/>
      <c r="DV37" s="698"/>
      <c r="DW37" s="681">
        <v>8.9</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1437966</v>
      </c>
      <c r="S38" s="679"/>
      <c r="T38" s="679"/>
      <c r="U38" s="679"/>
      <c r="V38" s="679"/>
      <c r="W38" s="679"/>
      <c r="X38" s="679"/>
      <c r="Y38" s="680"/>
      <c r="Z38" s="715">
        <v>4.0999999999999996</v>
      </c>
      <c r="AA38" s="715"/>
      <c r="AB38" s="715"/>
      <c r="AC38" s="715"/>
      <c r="AD38" s="716">
        <v>176</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34807</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13318</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2819886</v>
      </c>
      <c r="CS38" s="679"/>
      <c r="CT38" s="679"/>
      <c r="CU38" s="679"/>
      <c r="CV38" s="679"/>
      <c r="CW38" s="679"/>
      <c r="CX38" s="679"/>
      <c r="CY38" s="680"/>
      <c r="CZ38" s="681">
        <v>8.4</v>
      </c>
      <c r="DA38" s="699"/>
      <c r="DB38" s="699"/>
      <c r="DC38" s="700"/>
      <c r="DD38" s="684">
        <v>2336424</v>
      </c>
      <c r="DE38" s="679"/>
      <c r="DF38" s="679"/>
      <c r="DG38" s="679"/>
      <c r="DH38" s="679"/>
      <c r="DI38" s="679"/>
      <c r="DJ38" s="679"/>
      <c r="DK38" s="680"/>
      <c r="DL38" s="684">
        <v>2235977</v>
      </c>
      <c r="DM38" s="679"/>
      <c r="DN38" s="679"/>
      <c r="DO38" s="679"/>
      <c r="DP38" s="679"/>
      <c r="DQ38" s="679"/>
      <c r="DR38" s="679"/>
      <c r="DS38" s="679"/>
      <c r="DT38" s="679"/>
      <c r="DU38" s="679"/>
      <c r="DV38" s="680"/>
      <c r="DW38" s="681">
        <v>11.5</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2579400</v>
      </c>
      <c r="S39" s="679"/>
      <c r="T39" s="679"/>
      <c r="U39" s="679"/>
      <c r="V39" s="679"/>
      <c r="W39" s="679"/>
      <c r="X39" s="679"/>
      <c r="Y39" s="680"/>
      <c r="Z39" s="715">
        <v>7.3</v>
      </c>
      <c r="AA39" s="715"/>
      <c r="AB39" s="715"/>
      <c r="AC39" s="715"/>
      <c r="AD39" s="716" t="s">
        <v>181</v>
      </c>
      <c r="AE39" s="716"/>
      <c r="AF39" s="716"/>
      <c r="AG39" s="716"/>
      <c r="AH39" s="716"/>
      <c r="AI39" s="716"/>
      <c r="AJ39" s="716"/>
      <c r="AK39" s="716"/>
      <c r="AL39" s="681" t="s">
        <v>139</v>
      </c>
      <c r="AM39" s="682"/>
      <c r="AN39" s="682"/>
      <c r="AO39" s="717"/>
      <c r="AQ39" s="718" t="s">
        <v>342</v>
      </c>
      <c r="AR39" s="719"/>
      <c r="AS39" s="719"/>
      <c r="AT39" s="719"/>
      <c r="AU39" s="719"/>
      <c r="AV39" s="719"/>
      <c r="AW39" s="719"/>
      <c r="AX39" s="719"/>
      <c r="AY39" s="720"/>
      <c r="AZ39" s="678" t="s">
        <v>230</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21574</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636011</v>
      </c>
      <c r="CS39" s="697"/>
      <c r="CT39" s="697"/>
      <c r="CU39" s="697"/>
      <c r="CV39" s="697"/>
      <c r="CW39" s="697"/>
      <c r="CX39" s="697"/>
      <c r="CY39" s="698"/>
      <c r="CZ39" s="681">
        <v>1.9</v>
      </c>
      <c r="DA39" s="699"/>
      <c r="DB39" s="699"/>
      <c r="DC39" s="700"/>
      <c r="DD39" s="684">
        <v>266455</v>
      </c>
      <c r="DE39" s="697"/>
      <c r="DF39" s="697"/>
      <c r="DG39" s="697"/>
      <c r="DH39" s="697"/>
      <c r="DI39" s="697"/>
      <c r="DJ39" s="697"/>
      <c r="DK39" s="698"/>
      <c r="DL39" s="684" t="s">
        <v>230</v>
      </c>
      <c r="DM39" s="697"/>
      <c r="DN39" s="697"/>
      <c r="DO39" s="697"/>
      <c r="DP39" s="697"/>
      <c r="DQ39" s="697"/>
      <c r="DR39" s="697"/>
      <c r="DS39" s="697"/>
      <c r="DT39" s="697"/>
      <c r="DU39" s="697"/>
      <c r="DV39" s="698"/>
      <c r="DW39" s="681" t="s">
        <v>139</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181</v>
      </c>
      <c r="S40" s="679"/>
      <c r="T40" s="679"/>
      <c r="U40" s="679"/>
      <c r="V40" s="679"/>
      <c r="W40" s="679"/>
      <c r="X40" s="679"/>
      <c r="Y40" s="680"/>
      <c r="Z40" s="715" t="s">
        <v>139</v>
      </c>
      <c r="AA40" s="715"/>
      <c r="AB40" s="715"/>
      <c r="AC40" s="715"/>
      <c r="AD40" s="716" t="s">
        <v>139</v>
      </c>
      <c r="AE40" s="716"/>
      <c r="AF40" s="716"/>
      <c r="AG40" s="716"/>
      <c r="AH40" s="716"/>
      <c r="AI40" s="716"/>
      <c r="AJ40" s="716"/>
      <c r="AK40" s="716"/>
      <c r="AL40" s="681" t="s">
        <v>181</v>
      </c>
      <c r="AM40" s="682"/>
      <c r="AN40" s="682"/>
      <c r="AO40" s="717"/>
      <c r="AQ40" s="718" t="s">
        <v>346</v>
      </c>
      <c r="AR40" s="719"/>
      <c r="AS40" s="719"/>
      <c r="AT40" s="719"/>
      <c r="AU40" s="719"/>
      <c r="AV40" s="719"/>
      <c r="AW40" s="719"/>
      <c r="AX40" s="719"/>
      <c r="AY40" s="720"/>
      <c r="AZ40" s="678" t="s">
        <v>139</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100</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966371</v>
      </c>
      <c r="CS40" s="679"/>
      <c r="CT40" s="679"/>
      <c r="CU40" s="679"/>
      <c r="CV40" s="679"/>
      <c r="CW40" s="679"/>
      <c r="CX40" s="679"/>
      <c r="CY40" s="680"/>
      <c r="CZ40" s="681">
        <v>2.9</v>
      </c>
      <c r="DA40" s="699"/>
      <c r="DB40" s="699"/>
      <c r="DC40" s="700"/>
      <c r="DD40" s="684">
        <v>495197</v>
      </c>
      <c r="DE40" s="679"/>
      <c r="DF40" s="679"/>
      <c r="DG40" s="679"/>
      <c r="DH40" s="679"/>
      <c r="DI40" s="679"/>
      <c r="DJ40" s="679"/>
      <c r="DK40" s="680"/>
      <c r="DL40" s="684">
        <v>495197</v>
      </c>
      <c r="DM40" s="679"/>
      <c r="DN40" s="679"/>
      <c r="DO40" s="679"/>
      <c r="DP40" s="679"/>
      <c r="DQ40" s="679"/>
      <c r="DR40" s="679"/>
      <c r="DS40" s="679"/>
      <c r="DT40" s="679"/>
      <c r="DU40" s="679"/>
      <c r="DV40" s="680"/>
      <c r="DW40" s="681">
        <v>2.5</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882000</v>
      </c>
      <c r="S41" s="679"/>
      <c r="T41" s="679"/>
      <c r="U41" s="679"/>
      <c r="V41" s="679"/>
      <c r="W41" s="679"/>
      <c r="X41" s="679"/>
      <c r="Y41" s="680"/>
      <c r="Z41" s="715">
        <v>2.5</v>
      </c>
      <c r="AA41" s="715"/>
      <c r="AB41" s="715"/>
      <c r="AC41" s="715"/>
      <c r="AD41" s="716" t="s">
        <v>230</v>
      </c>
      <c r="AE41" s="716"/>
      <c r="AF41" s="716"/>
      <c r="AG41" s="716"/>
      <c r="AH41" s="716"/>
      <c r="AI41" s="716"/>
      <c r="AJ41" s="716"/>
      <c r="AK41" s="716"/>
      <c r="AL41" s="681" t="s">
        <v>139</v>
      </c>
      <c r="AM41" s="682"/>
      <c r="AN41" s="682"/>
      <c r="AO41" s="717"/>
      <c r="AQ41" s="718" t="s">
        <v>351</v>
      </c>
      <c r="AR41" s="719"/>
      <c r="AS41" s="719"/>
      <c r="AT41" s="719"/>
      <c r="AU41" s="719"/>
      <c r="AV41" s="719"/>
      <c r="AW41" s="719"/>
      <c r="AX41" s="719"/>
      <c r="AY41" s="720"/>
      <c r="AZ41" s="678">
        <v>698682</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139</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139</v>
      </c>
      <c r="CS41" s="697"/>
      <c r="CT41" s="697"/>
      <c r="CU41" s="697"/>
      <c r="CV41" s="697"/>
      <c r="CW41" s="697"/>
      <c r="CX41" s="697"/>
      <c r="CY41" s="698"/>
      <c r="CZ41" s="681" t="s">
        <v>139</v>
      </c>
      <c r="DA41" s="699"/>
      <c r="DB41" s="699"/>
      <c r="DC41" s="700"/>
      <c r="DD41" s="684" t="s">
        <v>139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35320176</v>
      </c>
      <c r="S42" s="701"/>
      <c r="T42" s="701"/>
      <c r="U42" s="701"/>
      <c r="V42" s="701"/>
      <c r="W42" s="701"/>
      <c r="X42" s="701"/>
      <c r="Y42" s="703"/>
      <c r="Z42" s="704">
        <v>100</v>
      </c>
      <c r="AA42" s="704"/>
      <c r="AB42" s="704"/>
      <c r="AC42" s="704"/>
      <c r="AD42" s="705">
        <v>18593900</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2034050</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328</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5515076</v>
      </c>
      <c r="CS42" s="679"/>
      <c r="CT42" s="679"/>
      <c r="CU42" s="679"/>
      <c r="CV42" s="679"/>
      <c r="CW42" s="679"/>
      <c r="CX42" s="679"/>
      <c r="CY42" s="680"/>
      <c r="CZ42" s="681">
        <v>16.399999999999999</v>
      </c>
      <c r="DA42" s="682"/>
      <c r="DB42" s="682"/>
      <c r="DC42" s="683"/>
      <c r="DD42" s="684">
        <v>926568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89596</v>
      </c>
      <c r="CS43" s="697"/>
      <c r="CT43" s="697"/>
      <c r="CU43" s="697"/>
      <c r="CV43" s="697"/>
      <c r="CW43" s="697"/>
      <c r="CX43" s="697"/>
      <c r="CY43" s="698"/>
      <c r="CZ43" s="681">
        <v>0.3</v>
      </c>
      <c r="DA43" s="699"/>
      <c r="DB43" s="699"/>
      <c r="DC43" s="700"/>
      <c r="DD43" s="684">
        <v>89596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5515076</v>
      </c>
      <c r="CS44" s="679"/>
      <c r="CT44" s="679"/>
      <c r="CU44" s="679"/>
      <c r="CV44" s="679"/>
      <c r="CW44" s="679"/>
      <c r="CX44" s="679"/>
      <c r="CY44" s="680"/>
      <c r="CZ44" s="681">
        <v>16.399999999999999</v>
      </c>
      <c r="DA44" s="682"/>
      <c r="DB44" s="682"/>
      <c r="DC44" s="683"/>
      <c r="DD44" s="684">
        <v>926568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1164166</v>
      </c>
      <c r="CS45" s="697"/>
      <c r="CT45" s="697"/>
      <c r="CU45" s="697"/>
      <c r="CV45" s="697"/>
      <c r="CW45" s="697"/>
      <c r="CX45" s="697"/>
      <c r="CY45" s="698"/>
      <c r="CZ45" s="681">
        <v>3.5</v>
      </c>
      <c r="DA45" s="699"/>
      <c r="DB45" s="699"/>
      <c r="DC45" s="700"/>
      <c r="DD45" s="684">
        <v>63463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4260462</v>
      </c>
      <c r="CS46" s="679"/>
      <c r="CT46" s="679"/>
      <c r="CU46" s="679"/>
      <c r="CV46" s="679"/>
      <c r="CW46" s="679"/>
      <c r="CX46" s="679"/>
      <c r="CY46" s="680"/>
      <c r="CZ46" s="681">
        <v>12.7</v>
      </c>
      <c r="DA46" s="682"/>
      <c r="DB46" s="682"/>
      <c r="DC46" s="683"/>
      <c r="DD46" s="684">
        <v>772657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t="s">
        <v>230</v>
      </c>
      <c r="CS47" s="697"/>
      <c r="CT47" s="697"/>
      <c r="CU47" s="697"/>
      <c r="CV47" s="697"/>
      <c r="CW47" s="697"/>
      <c r="CX47" s="697"/>
      <c r="CY47" s="698"/>
      <c r="CZ47" s="681" t="s">
        <v>139</v>
      </c>
      <c r="DA47" s="699"/>
      <c r="DB47" s="699"/>
      <c r="DC47" s="700"/>
      <c r="DD47" s="684" t="s">
        <v>181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230</v>
      </c>
      <c r="CS48" s="679"/>
      <c r="CT48" s="679"/>
      <c r="CU48" s="679"/>
      <c r="CV48" s="679"/>
      <c r="CW48" s="679"/>
      <c r="CX48" s="679"/>
      <c r="CY48" s="680"/>
      <c r="CZ48" s="681" t="s">
        <v>230</v>
      </c>
      <c r="DA48" s="682"/>
      <c r="DB48" s="682"/>
      <c r="DC48" s="683"/>
      <c r="DD48" s="684" t="s">
        <v>230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33543088</v>
      </c>
      <c r="CS49" s="663"/>
      <c r="CT49" s="663"/>
      <c r="CU49" s="663"/>
      <c r="CV49" s="663"/>
      <c r="CW49" s="663"/>
      <c r="CX49" s="663"/>
      <c r="CY49" s="664"/>
      <c r="CZ49" s="665">
        <v>100</v>
      </c>
      <c r="DA49" s="666"/>
      <c r="DB49" s="666"/>
      <c r="DC49" s="667"/>
      <c r="DD49" s="668">
        <v>21360531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ab5vfpILvx2uUYNQpnuqUu6yHTWyhT7eK8YcrbpqrmM8uTOsAXbXu5/GBAAAzk+qML5zwyIOBkCnX4He5S8PQ==" saltValue="6DFUrzRQQjcwmGtLnQkHi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1" sqref="AA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35267</v>
      </c>
      <c r="R7" s="1198"/>
      <c r="S7" s="1198"/>
      <c r="T7" s="1198"/>
      <c r="U7" s="1198"/>
      <c r="V7" s="1198">
        <v>33545</v>
      </c>
      <c r="W7" s="1198"/>
      <c r="X7" s="1198"/>
      <c r="Y7" s="1198"/>
      <c r="Z7" s="1198"/>
      <c r="AA7" s="1198">
        <v>1722</v>
      </c>
      <c r="AB7" s="1198"/>
      <c r="AC7" s="1198"/>
      <c r="AD7" s="1198"/>
      <c r="AE7" s="1199"/>
      <c r="AF7" s="1200">
        <v>1575</v>
      </c>
      <c r="AG7" s="1201"/>
      <c r="AH7" s="1201"/>
      <c r="AI7" s="1201"/>
      <c r="AJ7" s="1202"/>
      <c r="AK7" s="1184">
        <v>435</v>
      </c>
      <c r="AL7" s="1185"/>
      <c r="AM7" s="1185"/>
      <c r="AN7" s="1185"/>
      <c r="AO7" s="1185"/>
      <c r="AP7" s="1185">
        <v>22149</v>
      </c>
      <c r="AQ7" s="1185"/>
      <c r="AR7" s="1185"/>
      <c r="AS7" s="1185"/>
      <c r="AT7" s="1185"/>
      <c r="AU7" s="1186" t="s">
        <v>611</v>
      </c>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604</v>
      </c>
      <c r="BT7" s="1189"/>
      <c r="BU7" s="1189"/>
      <c r="BV7" s="1189"/>
      <c r="BW7" s="1189"/>
      <c r="BX7" s="1189"/>
      <c r="BY7" s="1189"/>
      <c r="BZ7" s="1189"/>
      <c r="CA7" s="1189"/>
      <c r="CB7" s="1189"/>
      <c r="CC7" s="1189"/>
      <c r="CD7" s="1189"/>
      <c r="CE7" s="1189"/>
      <c r="CF7" s="1189"/>
      <c r="CG7" s="1190"/>
      <c r="CH7" s="1181">
        <v>3</v>
      </c>
      <c r="CI7" s="1182"/>
      <c r="CJ7" s="1182"/>
      <c r="CK7" s="1182"/>
      <c r="CL7" s="1183"/>
      <c r="CM7" s="1181">
        <v>24</v>
      </c>
      <c r="CN7" s="1182"/>
      <c r="CO7" s="1182"/>
      <c r="CP7" s="1182"/>
      <c r="CQ7" s="1183"/>
      <c r="CR7" s="1181">
        <v>15</v>
      </c>
      <c r="CS7" s="1182"/>
      <c r="CT7" s="1182"/>
      <c r="CU7" s="1182"/>
      <c r="CV7" s="1183"/>
      <c r="CW7" s="1181">
        <v>23</v>
      </c>
      <c r="CX7" s="1182"/>
      <c r="CY7" s="1182"/>
      <c r="CZ7" s="1182"/>
      <c r="DA7" s="1183"/>
      <c r="DB7" s="1181" t="s">
        <v>612</v>
      </c>
      <c r="DC7" s="1182"/>
      <c r="DD7" s="1182"/>
      <c r="DE7" s="1182"/>
      <c r="DF7" s="1183"/>
      <c r="DG7" s="1181" t="s">
        <v>612</v>
      </c>
      <c r="DH7" s="1182"/>
      <c r="DI7" s="1182"/>
      <c r="DJ7" s="1182"/>
      <c r="DK7" s="1183"/>
      <c r="DL7" s="1181" t="s">
        <v>612</v>
      </c>
      <c r="DM7" s="1182"/>
      <c r="DN7" s="1182"/>
      <c r="DO7" s="1182"/>
      <c r="DP7" s="1183"/>
      <c r="DQ7" s="1181" t="s">
        <v>612</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203</v>
      </c>
      <c r="R8" s="1137"/>
      <c r="S8" s="1137"/>
      <c r="T8" s="1137"/>
      <c r="U8" s="1137"/>
      <c r="V8" s="1137">
        <v>157</v>
      </c>
      <c r="W8" s="1137"/>
      <c r="X8" s="1137"/>
      <c r="Y8" s="1137"/>
      <c r="Z8" s="1137"/>
      <c r="AA8" s="1137">
        <v>46</v>
      </c>
      <c r="AB8" s="1137"/>
      <c r="AC8" s="1137"/>
      <c r="AD8" s="1137"/>
      <c r="AE8" s="1138"/>
      <c r="AF8" s="1112">
        <v>46</v>
      </c>
      <c r="AG8" s="1113"/>
      <c r="AH8" s="1113"/>
      <c r="AI8" s="1113"/>
      <c r="AJ8" s="1114"/>
      <c r="AK8" s="1179" t="s">
        <v>588</v>
      </c>
      <c r="AL8" s="1180"/>
      <c r="AM8" s="1180"/>
      <c r="AN8" s="1180"/>
      <c r="AO8" s="1180"/>
      <c r="AP8" s="1180" t="s">
        <v>588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605</v>
      </c>
      <c r="BT8" s="1108"/>
      <c r="BU8" s="1108"/>
      <c r="BV8" s="1108"/>
      <c r="BW8" s="1108"/>
      <c r="BX8" s="1108"/>
      <c r="BY8" s="1108"/>
      <c r="BZ8" s="1108"/>
      <c r="CA8" s="1108"/>
      <c r="CB8" s="1108"/>
      <c r="CC8" s="1108"/>
      <c r="CD8" s="1108"/>
      <c r="CE8" s="1108"/>
      <c r="CF8" s="1108"/>
      <c r="CG8" s="1109"/>
      <c r="CH8" s="1082">
        <v>-1</v>
      </c>
      <c r="CI8" s="1083"/>
      <c r="CJ8" s="1083"/>
      <c r="CK8" s="1083"/>
      <c r="CL8" s="1084"/>
      <c r="CM8" s="1082">
        <v>223</v>
      </c>
      <c r="CN8" s="1083"/>
      <c r="CO8" s="1083"/>
      <c r="CP8" s="1083"/>
      <c r="CQ8" s="1084"/>
      <c r="CR8" s="1082">
        <v>106</v>
      </c>
      <c r="CS8" s="1083"/>
      <c r="CT8" s="1083"/>
      <c r="CU8" s="1083"/>
      <c r="CV8" s="1084"/>
      <c r="CW8" s="1082">
        <v>41</v>
      </c>
      <c r="CX8" s="1083"/>
      <c r="CY8" s="1083"/>
      <c r="CZ8" s="1083"/>
      <c r="DA8" s="1084"/>
      <c r="DB8" s="1082" t="s">
        <v>612</v>
      </c>
      <c r="DC8" s="1083"/>
      <c r="DD8" s="1083"/>
      <c r="DE8" s="1083"/>
      <c r="DF8" s="1084"/>
      <c r="DG8" s="1082" t="s">
        <v>612</v>
      </c>
      <c r="DH8" s="1083"/>
      <c r="DI8" s="1083"/>
      <c r="DJ8" s="1083"/>
      <c r="DK8" s="1084"/>
      <c r="DL8" s="1082" t="s">
        <v>612</v>
      </c>
      <c r="DM8" s="1083"/>
      <c r="DN8" s="1083"/>
      <c r="DO8" s="1083"/>
      <c r="DP8" s="1084"/>
      <c r="DQ8" s="1082" t="s">
        <v>612</v>
      </c>
      <c r="DR8" s="1083"/>
      <c r="DS8" s="1083"/>
      <c r="DT8" s="1083"/>
      <c r="DU8" s="1084"/>
      <c r="DV8" s="1085"/>
      <c r="DW8" s="1086"/>
      <c r="DX8" s="1086"/>
      <c r="DY8" s="1086"/>
      <c r="DZ8" s="1087"/>
      <c r="EA8" s="255"/>
    </row>
    <row r="9" spans="1:131" s="256" customFormat="1" ht="26.25" customHeight="1" x14ac:dyDescent="0.15">
      <c r="A9" s="262">
        <v>3</v>
      </c>
      <c r="B9" s="1130" t="s">
        <v>392</v>
      </c>
      <c r="C9" s="1131"/>
      <c r="D9" s="1131"/>
      <c r="E9" s="1131"/>
      <c r="F9" s="1131"/>
      <c r="G9" s="1131"/>
      <c r="H9" s="1131"/>
      <c r="I9" s="1131"/>
      <c r="J9" s="1131"/>
      <c r="K9" s="1131"/>
      <c r="L9" s="1131"/>
      <c r="M9" s="1131"/>
      <c r="N9" s="1131"/>
      <c r="O9" s="1131"/>
      <c r="P9" s="1132"/>
      <c r="Q9" s="1136">
        <v>343</v>
      </c>
      <c r="R9" s="1137"/>
      <c r="S9" s="1137"/>
      <c r="T9" s="1137"/>
      <c r="U9" s="1137"/>
      <c r="V9" s="1137">
        <v>336</v>
      </c>
      <c r="W9" s="1137"/>
      <c r="X9" s="1137"/>
      <c r="Y9" s="1137"/>
      <c r="Z9" s="1137"/>
      <c r="AA9" s="1137">
        <v>9</v>
      </c>
      <c r="AB9" s="1137"/>
      <c r="AC9" s="1137"/>
      <c r="AD9" s="1137"/>
      <c r="AE9" s="1138"/>
      <c r="AF9" s="1112">
        <v>9</v>
      </c>
      <c r="AG9" s="1113"/>
      <c r="AH9" s="1113"/>
      <c r="AI9" s="1113"/>
      <c r="AJ9" s="1114"/>
      <c r="AK9" s="1179" t="s">
        <v>588</v>
      </c>
      <c r="AL9" s="1180"/>
      <c r="AM9" s="1180"/>
      <c r="AN9" s="1180"/>
      <c r="AO9" s="1180"/>
      <c r="AP9" s="1180" t="s">
        <v>588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606</v>
      </c>
      <c r="BT9" s="1108"/>
      <c r="BU9" s="1108"/>
      <c r="BV9" s="1108"/>
      <c r="BW9" s="1108"/>
      <c r="BX9" s="1108"/>
      <c r="BY9" s="1108"/>
      <c r="BZ9" s="1108"/>
      <c r="CA9" s="1108"/>
      <c r="CB9" s="1108"/>
      <c r="CC9" s="1108"/>
      <c r="CD9" s="1108"/>
      <c r="CE9" s="1108"/>
      <c r="CF9" s="1108"/>
      <c r="CG9" s="1109"/>
      <c r="CH9" s="1082">
        <v>-24</v>
      </c>
      <c r="CI9" s="1083"/>
      <c r="CJ9" s="1083"/>
      <c r="CK9" s="1083"/>
      <c r="CL9" s="1084"/>
      <c r="CM9" s="1082">
        <v>147</v>
      </c>
      <c r="CN9" s="1083"/>
      <c r="CO9" s="1083"/>
      <c r="CP9" s="1083"/>
      <c r="CQ9" s="1084"/>
      <c r="CR9" s="1082">
        <v>100</v>
      </c>
      <c r="CS9" s="1083"/>
      <c r="CT9" s="1083"/>
      <c r="CU9" s="1083"/>
      <c r="CV9" s="1084"/>
      <c r="CW9" s="1082">
        <v>5</v>
      </c>
      <c r="CX9" s="1083"/>
      <c r="CY9" s="1083"/>
      <c r="CZ9" s="1083"/>
      <c r="DA9" s="1084"/>
      <c r="DB9" s="1082" t="s">
        <v>612</v>
      </c>
      <c r="DC9" s="1083"/>
      <c r="DD9" s="1083"/>
      <c r="DE9" s="1083"/>
      <c r="DF9" s="1084"/>
      <c r="DG9" s="1082" t="s">
        <v>612</v>
      </c>
      <c r="DH9" s="1083"/>
      <c r="DI9" s="1083"/>
      <c r="DJ9" s="1083"/>
      <c r="DK9" s="1084"/>
      <c r="DL9" s="1082" t="s">
        <v>612</v>
      </c>
      <c r="DM9" s="1083"/>
      <c r="DN9" s="1083"/>
      <c r="DO9" s="1083"/>
      <c r="DP9" s="1084"/>
      <c r="DQ9" s="1082" t="s">
        <v>612</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607</v>
      </c>
      <c r="BS10" s="1107" t="s">
        <v>608</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1306</v>
      </c>
      <c r="CN10" s="1083"/>
      <c r="CO10" s="1083"/>
      <c r="CP10" s="1083"/>
      <c r="CQ10" s="1084"/>
      <c r="CR10" s="1082">
        <v>5</v>
      </c>
      <c r="CS10" s="1083"/>
      <c r="CT10" s="1083"/>
      <c r="CU10" s="1083"/>
      <c r="CV10" s="1084"/>
      <c r="CW10" s="1082" t="s">
        <v>612</v>
      </c>
      <c r="CX10" s="1083"/>
      <c r="CY10" s="1083"/>
      <c r="CZ10" s="1083"/>
      <c r="DA10" s="1084"/>
      <c r="DB10" s="1082" t="s">
        <v>612</v>
      </c>
      <c r="DC10" s="1083"/>
      <c r="DD10" s="1083"/>
      <c r="DE10" s="1083"/>
      <c r="DF10" s="1084"/>
      <c r="DG10" s="1082" t="s">
        <v>612</v>
      </c>
      <c r="DH10" s="1083"/>
      <c r="DI10" s="1083"/>
      <c r="DJ10" s="1083"/>
      <c r="DK10" s="1084"/>
      <c r="DL10" s="1082" t="s">
        <v>612</v>
      </c>
      <c r="DM10" s="1083"/>
      <c r="DN10" s="1083"/>
      <c r="DO10" s="1083"/>
      <c r="DP10" s="1084"/>
      <c r="DQ10" s="1082" t="s">
        <v>612</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609</v>
      </c>
      <c r="BT11" s="1108"/>
      <c r="BU11" s="1108"/>
      <c r="BV11" s="1108"/>
      <c r="BW11" s="1108"/>
      <c r="BX11" s="1108"/>
      <c r="BY11" s="1108"/>
      <c r="BZ11" s="1108"/>
      <c r="CA11" s="1108"/>
      <c r="CB11" s="1108"/>
      <c r="CC11" s="1108"/>
      <c r="CD11" s="1108"/>
      <c r="CE11" s="1108"/>
      <c r="CF11" s="1108"/>
      <c r="CG11" s="1109"/>
      <c r="CH11" s="1082">
        <v>9</v>
      </c>
      <c r="CI11" s="1083"/>
      <c r="CJ11" s="1083"/>
      <c r="CK11" s="1083"/>
      <c r="CL11" s="1084"/>
      <c r="CM11" s="1082">
        <v>103</v>
      </c>
      <c r="CN11" s="1083"/>
      <c r="CO11" s="1083"/>
      <c r="CP11" s="1083"/>
      <c r="CQ11" s="1084"/>
      <c r="CR11" s="1082">
        <v>10</v>
      </c>
      <c r="CS11" s="1083"/>
      <c r="CT11" s="1083"/>
      <c r="CU11" s="1083"/>
      <c r="CV11" s="1084"/>
      <c r="CW11" s="1082" t="s">
        <v>612</v>
      </c>
      <c r="CX11" s="1083"/>
      <c r="CY11" s="1083"/>
      <c r="CZ11" s="1083"/>
      <c r="DA11" s="1084"/>
      <c r="DB11" s="1082" t="s">
        <v>612</v>
      </c>
      <c r="DC11" s="1083"/>
      <c r="DD11" s="1083"/>
      <c r="DE11" s="1083"/>
      <c r="DF11" s="1084"/>
      <c r="DG11" s="1082" t="s">
        <v>612</v>
      </c>
      <c r="DH11" s="1083"/>
      <c r="DI11" s="1083"/>
      <c r="DJ11" s="1083"/>
      <c r="DK11" s="1084"/>
      <c r="DL11" s="1082" t="s">
        <v>612</v>
      </c>
      <c r="DM11" s="1083"/>
      <c r="DN11" s="1083"/>
      <c r="DO11" s="1083"/>
      <c r="DP11" s="1084"/>
      <c r="DQ11" s="1082" t="s">
        <v>612</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t="s">
        <v>610</v>
      </c>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35338</v>
      </c>
      <c r="R23" s="1162"/>
      <c r="S23" s="1162"/>
      <c r="T23" s="1162"/>
      <c r="U23" s="1162"/>
      <c r="V23" s="1162">
        <v>33561</v>
      </c>
      <c r="W23" s="1162"/>
      <c r="X23" s="1162"/>
      <c r="Y23" s="1162"/>
      <c r="Z23" s="1162"/>
      <c r="AA23" s="1162">
        <v>1777</v>
      </c>
      <c r="AB23" s="1162"/>
      <c r="AC23" s="1162"/>
      <c r="AD23" s="1162"/>
      <c r="AE23" s="1163"/>
      <c r="AF23" s="1164">
        <v>1631</v>
      </c>
      <c r="AG23" s="1162"/>
      <c r="AH23" s="1162"/>
      <c r="AI23" s="1162"/>
      <c r="AJ23" s="1165"/>
      <c r="AK23" s="1166"/>
      <c r="AL23" s="1167"/>
      <c r="AM23" s="1167"/>
      <c r="AN23" s="1167"/>
      <c r="AO23" s="1167"/>
      <c r="AP23" s="1162">
        <v>22149</v>
      </c>
      <c r="AQ23" s="1162"/>
      <c r="AR23" s="1162"/>
      <c r="AS23" s="1162"/>
      <c r="AT23" s="1162"/>
      <c r="AU23" s="1168"/>
      <c r="AV23" s="1168"/>
      <c r="AW23" s="1168"/>
      <c r="AX23" s="1168"/>
      <c r="AY23" s="1169"/>
      <c r="AZ23" s="1158" t="s">
        <v>139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10526</v>
      </c>
      <c r="R28" s="1147"/>
      <c r="S28" s="1147"/>
      <c r="T28" s="1147"/>
      <c r="U28" s="1147"/>
      <c r="V28" s="1147">
        <v>10294</v>
      </c>
      <c r="W28" s="1147"/>
      <c r="X28" s="1147"/>
      <c r="Y28" s="1147"/>
      <c r="Z28" s="1147"/>
      <c r="AA28" s="1147">
        <v>232</v>
      </c>
      <c r="AB28" s="1147"/>
      <c r="AC28" s="1147"/>
      <c r="AD28" s="1147"/>
      <c r="AE28" s="1148"/>
      <c r="AF28" s="1149">
        <v>232</v>
      </c>
      <c r="AG28" s="1147"/>
      <c r="AH28" s="1147"/>
      <c r="AI28" s="1147"/>
      <c r="AJ28" s="1150"/>
      <c r="AK28" s="1151">
        <v>690</v>
      </c>
      <c r="AL28" s="1139"/>
      <c r="AM28" s="1139"/>
      <c r="AN28" s="1139"/>
      <c r="AO28" s="1139"/>
      <c r="AP28" s="1139" t="s">
        <v>599</v>
      </c>
      <c r="AQ28" s="1139"/>
      <c r="AR28" s="1139"/>
      <c r="AS28" s="1139"/>
      <c r="AT28" s="1139"/>
      <c r="AU28" s="1139" t="s">
        <v>599</v>
      </c>
      <c r="AV28" s="1139"/>
      <c r="AW28" s="1139"/>
      <c r="AX28" s="1139"/>
      <c r="AY28" s="1139"/>
      <c r="AZ28" s="1140" t="s">
        <v>599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20</v>
      </c>
      <c r="R29" s="1137"/>
      <c r="S29" s="1137"/>
      <c r="T29" s="1137"/>
      <c r="U29" s="1137"/>
      <c r="V29" s="1137">
        <v>15</v>
      </c>
      <c r="W29" s="1137"/>
      <c r="X29" s="1137"/>
      <c r="Y29" s="1137"/>
      <c r="Z29" s="1137"/>
      <c r="AA29" s="1137">
        <v>5</v>
      </c>
      <c r="AB29" s="1137"/>
      <c r="AC29" s="1137"/>
      <c r="AD29" s="1137"/>
      <c r="AE29" s="1138"/>
      <c r="AF29" s="1112">
        <v>5</v>
      </c>
      <c r="AG29" s="1113"/>
      <c r="AH29" s="1113"/>
      <c r="AI29" s="1113"/>
      <c r="AJ29" s="1114"/>
      <c r="AK29" s="1073">
        <v>9</v>
      </c>
      <c r="AL29" s="1064"/>
      <c r="AM29" s="1064"/>
      <c r="AN29" s="1064"/>
      <c r="AO29" s="1064"/>
      <c r="AP29" s="1064" t="s">
        <v>599</v>
      </c>
      <c r="AQ29" s="1064"/>
      <c r="AR29" s="1064"/>
      <c r="AS29" s="1064"/>
      <c r="AT29" s="1064"/>
      <c r="AU29" s="1064" t="s">
        <v>599</v>
      </c>
      <c r="AV29" s="1064"/>
      <c r="AW29" s="1064"/>
      <c r="AX29" s="1064"/>
      <c r="AY29" s="1064"/>
      <c r="AZ29" s="1135" t="s">
        <v>599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1245</v>
      </c>
      <c r="R30" s="1137"/>
      <c r="S30" s="1137"/>
      <c r="T30" s="1137"/>
      <c r="U30" s="1137"/>
      <c r="V30" s="1137">
        <v>1216</v>
      </c>
      <c r="W30" s="1137"/>
      <c r="X30" s="1137"/>
      <c r="Y30" s="1137"/>
      <c r="Z30" s="1137"/>
      <c r="AA30" s="1137">
        <v>29</v>
      </c>
      <c r="AB30" s="1137"/>
      <c r="AC30" s="1137"/>
      <c r="AD30" s="1137"/>
      <c r="AE30" s="1138"/>
      <c r="AF30" s="1112">
        <v>29</v>
      </c>
      <c r="AG30" s="1113"/>
      <c r="AH30" s="1113"/>
      <c r="AI30" s="1113"/>
      <c r="AJ30" s="1114"/>
      <c r="AK30" s="1073">
        <v>210</v>
      </c>
      <c r="AL30" s="1064"/>
      <c r="AM30" s="1064"/>
      <c r="AN30" s="1064"/>
      <c r="AO30" s="1064"/>
      <c r="AP30" s="1064" t="s">
        <v>599</v>
      </c>
      <c r="AQ30" s="1064"/>
      <c r="AR30" s="1064"/>
      <c r="AS30" s="1064"/>
      <c r="AT30" s="1064"/>
      <c r="AU30" s="1064" t="s">
        <v>599</v>
      </c>
      <c r="AV30" s="1064"/>
      <c r="AW30" s="1064"/>
      <c r="AX30" s="1064"/>
      <c r="AY30" s="1064"/>
      <c r="AZ30" s="1135" t="s">
        <v>599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7038</v>
      </c>
      <c r="R31" s="1137"/>
      <c r="S31" s="1137"/>
      <c r="T31" s="1137"/>
      <c r="U31" s="1137"/>
      <c r="V31" s="1137">
        <v>6931</v>
      </c>
      <c r="W31" s="1137"/>
      <c r="X31" s="1137"/>
      <c r="Y31" s="1137"/>
      <c r="Z31" s="1137"/>
      <c r="AA31" s="1137">
        <v>106</v>
      </c>
      <c r="AB31" s="1137"/>
      <c r="AC31" s="1137"/>
      <c r="AD31" s="1137"/>
      <c r="AE31" s="1138"/>
      <c r="AF31" s="1112">
        <v>106</v>
      </c>
      <c r="AG31" s="1113"/>
      <c r="AH31" s="1113"/>
      <c r="AI31" s="1113"/>
      <c r="AJ31" s="1114"/>
      <c r="AK31" s="1073">
        <v>1037</v>
      </c>
      <c r="AL31" s="1064"/>
      <c r="AM31" s="1064"/>
      <c r="AN31" s="1064"/>
      <c r="AO31" s="1064"/>
      <c r="AP31" s="1064" t="s">
        <v>599</v>
      </c>
      <c r="AQ31" s="1064"/>
      <c r="AR31" s="1064"/>
      <c r="AS31" s="1064"/>
      <c r="AT31" s="1064"/>
      <c r="AU31" s="1064" t="s">
        <v>599</v>
      </c>
      <c r="AV31" s="1064"/>
      <c r="AW31" s="1064"/>
      <c r="AX31" s="1064"/>
      <c r="AY31" s="1064"/>
      <c r="AZ31" s="1135" t="s">
        <v>599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7</v>
      </c>
      <c r="R32" s="1137"/>
      <c r="S32" s="1137"/>
      <c r="T32" s="1137"/>
      <c r="U32" s="1137"/>
      <c r="V32" s="1137">
        <v>6</v>
      </c>
      <c r="W32" s="1137"/>
      <c r="X32" s="1137"/>
      <c r="Y32" s="1137"/>
      <c r="Z32" s="1137"/>
      <c r="AA32" s="1137">
        <v>1</v>
      </c>
      <c r="AB32" s="1137"/>
      <c r="AC32" s="1137"/>
      <c r="AD32" s="1137"/>
      <c r="AE32" s="1138"/>
      <c r="AF32" s="1112">
        <v>1</v>
      </c>
      <c r="AG32" s="1113"/>
      <c r="AH32" s="1113"/>
      <c r="AI32" s="1113"/>
      <c r="AJ32" s="1114"/>
      <c r="AK32" s="1073">
        <v>4</v>
      </c>
      <c r="AL32" s="1064"/>
      <c r="AM32" s="1064"/>
      <c r="AN32" s="1064"/>
      <c r="AO32" s="1064"/>
      <c r="AP32" s="1064" t="s">
        <v>599</v>
      </c>
      <c r="AQ32" s="1064"/>
      <c r="AR32" s="1064"/>
      <c r="AS32" s="1064"/>
      <c r="AT32" s="1064"/>
      <c r="AU32" s="1064" t="s">
        <v>599</v>
      </c>
      <c r="AV32" s="1064"/>
      <c r="AW32" s="1064"/>
      <c r="AX32" s="1064"/>
      <c r="AY32" s="1064"/>
      <c r="AZ32" s="1135" t="s">
        <v>599</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2254</v>
      </c>
      <c r="R33" s="1137"/>
      <c r="S33" s="1137"/>
      <c r="T33" s="1137"/>
      <c r="U33" s="1137"/>
      <c r="V33" s="1137">
        <v>2149</v>
      </c>
      <c r="W33" s="1137"/>
      <c r="X33" s="1137"/>
      <c r="Y33" s="1137"/>
      <c r="Z33" s="1137"/>
      <c r="AA33" s="1137">
        <v>405</v>
      </c>
      <c r="AB33" s="1137"/>
      <c r="AC33" s="1137"/>
      <c r="AD33" s="1137"/>
      <c r="AE33" s="1138"/>
      <c r="AF33" s="1112">
        <v>2317</v>
      </c>
      <c r="AG33" s="1113"/>
      <c r="AH33" s="1113"/>
      <c r="AI33" s="1113"/>
      <c r="AJ33" s="1114"/>
      <c r="AK33" s="1073">
        <v>35</v>
      </c>
      <c r="AL33" s="1064"/>
      <c r="AM33" s="1064"/>
      <c r="AN33" s="1064"/>
      <c r="AO33" s="1064"/>
      <c r="AP33" s="1064">
        <v>198</v>
      </c>
      <c r="AQ33" s="1064"/>
      <c r="AR33" s="1064"/>
      <c r="AS33" s="1064"/>
      <c r="AT33" s="1064"/>
      <c r="AU33" s="1064">
        <v>12</v>
      </c>
      <c r="AV33" s="1064"/>
      <c r="AW33" s="1064"/>
      <c r="AX33" s="1064"/>
      <c r="AY33" s="1064"/>
      <c r="AZ33" s="1135" t="s">
        <v>599</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2992</v>
      </c>
      <c r="R34" s="1137"/>
      <c r="S34" s="1137"/>
      <c r="T34" s="1137"/>
      <c r="U34" s="1137"/>
      <c r="V34" s="1137">
        <v>2452</v>
      </c>
      <c r="W34" s="1137"/>
      <c r="X34" s="1137"/>
      <c r="Y34" s="1137"/>
      <c r="Z34" s="1137"/>
      <c r="AA34" s="1137">
        <v>539</v>
      </c>
      <c r="AB34" s="1137"/>
      <c r="AC34" s="1137"/>
      <c r="AD34" s="1137"/>
      <c r="AE34" s="1138"/>
      <c r="AF34" s="1112">
        <v>296</v>
      </c>
      <c r="AG34" s="1113"/>
      <c r="AH34" s="1113"/>
      <c r="AI34" s="1113"/>
      <c r="AJ34" s="1114"/>
      <c r="AK34" s="1073">
        <v>1568</v>
      </c>
      <c r="AL34" s="1064"/>
      <c r="AM34" s="1064"/>
      <c r="AN34" s="1064"/>
      <c r="AO34" s="1064"/>
      <c r="AP34" s="1064">
        <v>14832</v>
      </c>
      <c r="AQ34" s="1064"/>
      <c r="AR34" s="1064"/>
      <c r="AS34" s="1064"/>
      <c r="AT34" s="1064"/>
      <c r="AU34" s="1064">
        <v>11154</v>
      </c>
      <c r="AV34" s="1064"/>
      <c r="AW34" s="1064"/>
      <c r="AX34" s="1064"/>
      <c r="AY34" s="1064"/>
      <c r="AZ34" s="1135" t="s">
        <v>599</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176</v>
      </c>
      <c r="R35" s="1137"/>
      <c r="S35" s="1137"/>
      <c r="T35" s="1137"/>
      <c r="U35" s="1137"/>
      <c r="V35" s="1137">
        <v>167</v>
      </c>
      <c r="W35" s="1137"/>
      <c r="X35" s="1137"/>
      <c r="Y35" s="1137"/>
      <c r="Z35" s="1137"/>
      <c r="AA35" s="1137">
        <v>9</v>
      </c>
      <c r="AB35" s="1137"/>
      <c r="AC35" s="1137"/>
      <c r="AD35" s="1137"/>
      <c r="AE35" s="1138"/>
      <c r="AF35" s="1112">
        <v>9</v>
      </c>
      <c r="AG35" s="1113"/>
      <c r="AH35" s="1113"/>
      <c r="AI35" s="1113"/>
      <c r="AJ35" s="1114"/>
      <c r="AK35" s="1073">
        <v>110</v>
      </c>
      <c r="AL35" s="1064"/>
      <c r="AM35" s="1064"/>
      <c r="AN35" s="1064"/>
      <c r="AO35" s="1064"/>
      <c r="AP35" s="1064">
        <v>251</v>
      </c>
      <c r="AQ35" s="1064"/>
      <c r="AR35" s="1064"/>
      <c r="AS35" s="1064"/>
      <c r="AT35" s="1064"/>
      <c r="AU35" s="1064">
        <v>251</v>
      </c>
      <c r="AV35" s="1064"/>
      <c r="AW35" s="1064"/>
      <c r="AX35" s="1064"/>
      <c r="AY35" s="1064"/>
      <c r="AZ35" s="1135" t="s">
        <v>599</v>
      </c>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2995</v>
      </c>
      <c r="AG63" s="1052"/>
      <c r="AH63" s="1052"/>
      <c r="AI63" s="1052"/>
      <c r="AJ63" s="1123"/>
      <c r="AK63" s="1124"/>
      <c r="AL63" s="1056"/>
      <c r="AM63" s="1056"/>
      <c r="AN63" s="1056"/>
      <c r="AO63" s="1056"/>
      <c r="AP63" s="1052">
        <v>15281</v>
      </c>
      <c r="AQ63" s="1052"/>
      <c r="AR63" s="1052"/>
      <c r="AS63" s="1052"/>
      <c r="AT63" s="1052"/>
      <c r="AU63" s="1052">
        <v>11417</v>
      </c>
      <c r="AV63" s="1052"/>
      <c r="AW63" s="1052"/>
      <c r="AX63" s="1052"/>
      <c r="AY63" s="1052"/>
      <c r="AZ63" s="1118"/>
      <c r="BA63" s="1118"/>
      <c r="BB63" s="1118"/>
      <c r="BC63" s="1118"/>
      <c r="BD63" s="1118"/>
      <c r="BE63" s="1053"/>
      <c r="BF63" s="1053"/>
      <c r="BG63" s="1053"/>
      <c r="BH63" s="1053"/>
      <c r="BI63" s="1054"/>
      <c r="BJ63" s="1119" t="s">
        <v>139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399</v>
      </c>
      <c r="W66" s="1095"/>
      <c r="X66" s="1095"/>
      <c r="Y66" s="1095"/>
      <c r="Z66" s="1096"/>
      <c r="AA66" s="1094" t="s">
        <v>421</v>
      </c>
      <c r="AB66" s="1095"/>
      <c r="AC66" s="1095"/>
      <c r="AD66" s="1095"/>
      <c r="AE66" s="1096"/>
      <c r="AF66" s="1100" t="s">
        <v>422</v>
      </c>
      <c r="AG66" s="1101"/>
      <c r="AH66" s="1101"/>
      <c r="AI66" s="1101"/>
      <c r="AJ66" s="1102"/>
      <c r="AK66" s="1094" t="s">
        <v>402</v>
      </c>
      <c r="AL66" s="1089"/>
      <c r="AM66" s="1089"/>
      <c r="AN66" s="1089"/>
      <c r="AO66" s="1090"/>
      <c r="AP66" s="1094" t="s">
        <v>403</v>
      </c>
      <c r="AQ66" s="1095"/>
      <c r="AR66" s="1095"/>
      <c r="AS66" s="1095"/>
      <c r="AT66" s="1096"/>
      <c r="AU66" s="1094" t="s">
        <v>423</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3259</v>
      </c>
      <c r="R68" s="1075"/>
      <c r="S68" s="1075"/>
      <c r="T68" s="1075"/>
      <c r="U68" s="1075"/>
      <c r="V68" s="1075">
        <v>2961</v>
      </c>
      <c r="W68" s="1075"/>
      <c r="X68" s="1075"/>
      <c r="Y68" s="1075"/>
      <c r="Z68" s="1075"/>
      <c r="AA68" s="1075">
        <v>299</v>
      </c>
      <c r="AB68" s="1075"/>
      <c r="AC68" s="1075"/>
      <c r="AD68" s="1075"/>
      <c r="AE68" s="1075"/>
      <c r="AF68" s="1075">
        <v>268</v>
      </c>
      <c r="AG68" s="1075"/>
      <c r="AH68" s="1075"/>
      <c r="AI68" s="1075"/>
      <c r="AJ68" s="1075"/>
      <c r="AK68" s="1075">
        <v>254</v>
      </c>
      <c r="AL68" s="1075"/>
      <c r="AM68" s="1075"/>
      <c r="AN68" s="1075"/>
      <c r="AO68" s="1075"/>
      <c r="AP68" s="1075">
        <v>2659</v>
      </c>
      <c r="AQ68" s="1075"/>
      <c r="AR68" s="1075"/>
      <c r="AS68" s="1075"/>
      <c r="AT68" s="1075"/>
      <c r="AU68" s="1075">
        <v>1144</v>
      </c>
      <c r="AV68" s="1075"/>
      <c r="AW68" s="1075"/>
      <c r="AX68" s="1075"/>
      <c r="AY68" s="1075"/>
      <c r="AZ68" s="1076" t="s">
        <v>601</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47</v>
      </c>
      <c r="R69" s="1064"/>
      <c r="S69" s="1064"/>
      <c r="T69" s="1064"/>
      <c r="U69" s="1064"/>
      <c r="V69" s="1064">
        <v>42</v>
      </c>
      <c r="W69" s="1064"/>
      <c r="X69" s="1064"/>
      <c r="Y69" s="1064"/>
      <c r="Z69" s="1064"/>
      <c r="AA69" s="1064">
        <v>5</v>
      </c>
      <c r="AB69" s="1064"/>
      <c r="AC69" s="1064"/>
      <c r="AD69" s="1064"/>
      <c r="AE69" s="1064"/>
      <c r="AF69" s="1064">
        <v>5</v>
      </c>
      <c r="AG69" s="1064"/>
      <c r="AH69" s="1064"/>
      <c r="AI69" s="1064"/>
      <c r="AJ69" s="1064"/>
      <c r="AK69" s="1064" t="s">
        <v>599</v>
      </c>
      <c r="AL69" s="1064"/>
      <c r="AM69" s="1064"/>
      <c r="AN69" s="1064"/>
      <c r="AO69" s="1064"/>
      <c r="AP69" s="1064" t="s">
        <v>599</v>
      </c>
      <c r="AQ69" s="1064"/>
      <c r="AR69" s="1064"/>
      <c r="AS69" s="1064"/>
      <c r="AT69" s="1064"/>
      <c r="AU69" s="1064" t="s">
        <v>599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57</v>
      </c>
      <c r="R70" s="1064"/>
      <c r="S70" s="1064"/>
      <c r="T70" s="1064"/>
      <c r="U70" s="1064"/>
      <c r="V70" s="1064">
        <v>54</v>
      </c>
      <c r="W70" s="1064"/>
      <c r="X70" s="1064"/>
      <c r="Y70" s="1064"/>
      <c r="Z70" s="1064"/>
      <c r="AA70" s="1064">
        <v>2</v>
      </c>
      <c r="AB70" s="1064"/>
      <c r="AC70" s="1064"/>
      <c r="AD70" s="1064"/>
      <c r="AE70" s="1064"/>
      <c r="AF70" s="1064">
        <v>2</v>
      </c>
      <c r="AG70" s="1064"/>
      <c r="AH70" s="1064"/>
      <c r="AI70" s="1064"/>
      <c r="AJ70" s="1064"/>
      <c r="AK70" s="1064" t="s">
        <v>599</v>
      </c>
      <c r="AL70" s="1064"/>
      <c r="AM70" s="1064"/>
      <c r="AN70" s="1064"/>
      <c r="AO70" s="1064"/>
      <c r="AP70" s="1064">
        <v>60</v>
      </c>
      <c r="AQ70" s="1064"/>
      <c r="AR70" s="1064"/>
      <c r="AS70" s="1064"/>
      <c r="AT70" s="1064"/>
      <c r="AU70" s="1064" t="s">
        <v>599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72</v>
      </c>
      <c r="R71" s="1064"/>
      <c r="S71" s="1064"/>
      <c r="T71" s="1064"/>
      <c r="U71" s="1064"/>
      <c r="V71" s="1064">
        <v>69</v>
      </c>
      <c r="W71" s="1064"/>
      <c r="X71" s="1064"/>
      <c r="Y71" s="1064"/>
      <c r="Z71" s="1064"/>
      <c r="AA71" s="1064">
        <v>3</v>
      </c>
      <c r="AB71" s="1064"/>
      <c r="AC71" s="1064"/>
      <c r="AD71" s="1064"/>
      <c r="AE71" s="1064"/>
      <c r="AF71" s="1064">
        <v>3</v>
      </c>
      <c r="AG71" s="1064"/>
      <c r="AH71" s="1064"/>
      <c r="AI71" s="1064"/>
      <c r="AJ71" s="1064"/>
      <c r="AK71" s="1064" t="s">
        <v>599</v>
      </c>
      <c r="AL71" s="1064"/>
      <c r="AM71" s="1064"/>
      <c r="AN71" s="1064"/>
      <c r="AO71" s="1064"/>
      <c r="AP71" s="1064" t="s">
        <v>599</v>
      </c>
      <c r="AQ71" s="1064"/>
      <c r="AR71" s="1064"/>
      <c r="AS71" s="1064"/>
      <c r="AT71" s="1064"/>
      <c r="AU71" s="1064" t="s">
        <v>599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10088</v>
      </c>
      <c r="R72" s="1064"/>
      <c r="S72" s="1064"/>
      <c r="T72" s="1064"/>
      <c r="U72" s="1064"/>
      <c r="V72" s="1064">
        <v>10036</v>
      </c>
      <c r="W72" s="1064"/>
      <c r="X72" s="1064"/>
      <c r="Y72" s="1064"/>
      <c r="Z72" s="1064"/>
      <c r="AA72" s="1064">
        <v>51</v>
      </c>
      <c r="AB72" s="1064"/>
      <c r="AC72" s="1064"/>
      <c r="AD72" s="1064"/>
      <c r="AE72" s="1064"/>
      <c r="AF72" s="1064">
        <v>51</v>
      </c>
      <c r="AG72" s="1064"/>
      <c r="AH72" s="1064"/>
      <c r="AI72" s="1064"/>
      <c r="AJ72" s="1064"/>
      <c r="AK72" s="1064">
        <v>2348</v>
      </c>
      <c r="AL72" s="1064"/>
      <c r="AM72" s="1064"/>
      <c r="AN72" s="1064"/>
      <c r="AO72" s="1064"/>
      <c r="AP72" s="1064" t="s">
        <v>599</v>
      </c>
      <c r="AQ72" s="1064"/>
      <c r="AR72" s="1064"/>
      <c r="AS72" s="1064"/>
      <c r="AT72" s="1064"/>
      <c r="AU72" s="1064" t="s">
        <v>599</v>
      </c>
      <c r="AV72" s="1064"/>
      <c r="AW72" s="1064"/>
      <c r="AX72" s="1064"/>
      <c r="AY72" s="1064"/>
      <c r="AZ72" s="1065" t="s">
        <v>600</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2995</v>
      </c>
      <c r="R73" s="1064"/>
      <c r="S73" s="1064"/>
      <c r="T73" s="1064"/>
      <c r="U73" s="1064"/>
      <c r="V73" s="1064">
        <v>2858</v>
      </c>
      <c r="W73" s="1064"/>
      <c r="X73" s="1064"/>
      <c r="Y73" s="1064"/>
      <c r="Z73" s="1064"/>
      <c r="AA73" s="1064">
        <v>137</v>
      </c>
      <c r="AB73" s="1064"/>
      <c r="AC73" s="1064"/>
      <c r="AD73" s="1064"/>
      <c r="AE73" s="1064"/>
      <c r="AF73" s="1064">
        <v>137</v>
      </c>
      <c r="AG73" s="1064"/>
      <c r="AH73" s="1064"/>
      <c r="AI73" s="1064"/>
      <c r="AJ73" s="1064"/>
      <c r="AK73" s="1064" t="s">
        <v>599</v>
      </c>
      <c r="AL73" s="1064"/>
      <c r="AM73" s="1064"/>
      <c r="AN73" s="1064"/>
      <c r="AO73" s="1064"/>
      <c r="AP73" s="1064">
        <v>762</v>
      </c>
      <c r="AQ73" s="1064"/>
      <c r="AR73" s="1064"/>
      <c r="AS73" s="1064"/>
      <c r="AT73" s="1064"/>
      <c r="AU73" s="1064" t="s">
        <v>599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522</v>
      </c>
      <c r="R74" s="1064"/>
      <c r="S74" s="1064"/>
      <c r="T74" s="1064"/>
      <c r="U74" s="1064"/>
      <c r="V74" s="1064">
        <v>523</v>
      </c>
      <c r="W74" s="1064"/>
      <c r="X74" s="1064"/>
      <c r="Y74" s="1064"/>
      <c r="Z74" s="1064"/>
      <c r="AA74" s="1064">
        <v>-1</v>
      </c>
      <c r="AB74" s="1064"/>
      <c r="AC74" s="1064"/>
      <c r="AD74" s="1064"/>
      <c r="AE74" s="1064"/>
      <c r="AF74" s="1064">
        <v>435</v>
      </c>
      <c r="AG74" s="1064"/>
      <c r="AH74" s="1064"/>
      <c r="AI74" s="1064"/>
      <c r="AJ74" s="1064"/>
      <c r="AK74" s="1064" t="s">
        <v>599</v>
      </c>
      <c r="AL74" s="1064"/>
      <c r="AM74" s="1064"/>
      <c r="AN74" s="1064"/>
      <c r="AO74" s="1064"/>
      <c r="AP74" s="1064" t="s">
        <v>599</v>
      </c>
      <c r="AQ74" s="1064"/>
      <c r="AR74" s="1064"/>
      <c r="AS74" s="1064"/>
      <c r="AT74" s="1064"/>
      <c r="AU74" s="1064" t="s">
        <v>599</v>
      </c>
      <c r="AV74" s="1064"/>
      <c r="AW74" s="1064"/>
      <c r="AX74" s="1064"/>
      <c r="AY74" s="1064"/>
      <c r="AZ74" s="1065" t="s">
        <v>602</v>
      </c>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596</v>
      </c>
      <c r="C75" s="1068"/>
      <c r="D75" s="1068"/>
      <c r="E75" s="1068"/>
      <c r="F75" s="1068"/>
      <c r="G75" s="1068"/>
      <c r="H75" s="1068"/>
      <c r="I75" s="1068"/>
      <c r="J75" s="1068"/>
      <c r="K75" s="1068"/>
      <c r="L75" s="1068"/>
      <c r="M75" s="1068"/>
      <c r="N75" s="1068"/>
      <c r="O75" s="1068"/>
      <c r="P75" s="1069"/>
      <c r="Q75" s="1071">
        <v>271</v>
      </c>
      <c r="R75" s="1072"/>
      <c r="S75" s="1072"/>
      <c r="T75" s="1072"/>
      <c r="U75" s="1073"/>
      <c r="V75" s="1074">
        <v>235</v>
      </c>
      <c r="W75" s="1072"/>
      <c r="X75" s="1072"/>
      <c r="Y75" s="1072"/>
      <c r="Z75" s="1073"/>
      <c r="AA75" s="1074">
        <v>37</v>
      </c>
      <c r="AB75" s="1072"/>
      <c r="AC75" s="1072"/>
      <c r="AD75" s="1072"/>
      <c r="AE75" s="1073"/>
      <c r="AF75" s="1074">
        <v>37</v>
      </c>
      <c r="AG75" s="1072"/>
      <c r="AH75" s="1072"/>
      <c r="AI75" s="1072"/>
      <c r="AJ75" s="1073"/>
      <c r="AK75" s="1074" t="s">
        <v>599</v>
      </c>
      <c r="AL75" s="1072"/>
      <c r="AM75" s="1072"/>
      <c r="AN75" s="1072"/>
      <c r="AO75" s="1073"/>
      <c r="AP75" s="1074" t="s">
        <v>599</v>
      </c>
      <c r="AQ75" s="1072"/>
      <c r="AR75" s="1072"/>
      <c r="AS75" s="1072"/>
      <c r="AT75" s="1073"/>
      <c r="AU75" s="1074" t="s">
        <v>599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597</v>
      </c>
      <c r="C76" s="1068"/>
      <c r="D76" s="1068"/>
      <c r="E76" s="1068"/>
      <c r="F76" s="1068"/>
      <c r="G76" s="1068"/>
      <c r="H76" s="1068"/>
      <c r="I76" s="1068"/>
      <c r="J76" s="1068"/>
      <c r="K76" s="1068"/>
      <c r="L76" s="1068"/>
      <c r="M76" s="1068"/>
      <c r="N76" s="1068"/>
      <c r="O76" s="1068"/>
      <c r="P76" s="1069"/>
      <c r="Q76" s="1071">
        <v>261265</v>
      </c>
      <c r="R76" s="1072"/>
      <c r="S76" s="1072"/>
      <c r="T76" s="1072"/>
      <c r="U76" s="1073"/>
      <c r="V76" s="1074">
        <v>253642</v>
      </c>
      <c r="W76" s="1072"/>
      <c r="X76" s="1072"/>
      <c r="Y76" s="1072"/>
      <c r="Z76" s="1073"/>
      <c r="AA76" s="1074">
        <v>7623</v>
      </c>
      <c r="AB76" s="1072"/>
      <c r="AC76" s="1072"/>
      <c r="AD76" s="1072"/>
      <c r="AE76" s="1073"/>
      <c r="AF76" s="1074">
        <v>7623</v>
      </c>
      <c r="AG76" s="1072"/>
      <c r="AH76" s="1072"/>
      <c r="AI76" s="1072"/>
      <c r="AJ76" s="1073"/>
      <c r="AK76" s="1074" t="s">
        <v>599</v>
      </c>
      <c r="AL76" s="1072"/>
      <c r="AM76" s="1072"/>
      <c r="AN76" s="1072"/>
      <c r="AO76" s="1073"/>
      <c r="AP76" s="1074" t="s">
        <v>599</v>
      </c>
      <c r="AQ76" s="1072"/>
      <c r="AR76" s="1072"/>
      <c r="AS76" s="1072"/>
      <c r="AT76" s="1073"/>
      <c r="AU76" s="1074" t="s">
        <v>599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598</v>
      </c>
      <c r="C77" s="1068"/>
      <c r="D77" s="1068"/>
      <c r="E77" s="1068"/>
      <c r="F77" s="1068"/>
      <c r="G77" s="1068"/>
      <c r="H77" s="1068"/>
      <c r="I77" s="1068"/>
      <c r="J77" s="1068"/>
      <c r="K77" s="1068"/>
      <c r="L77" s="1068"/>
      <c r="M77" s="1068"/>
      <c r="N77" s="1068"/>
      <c r="O77" s="1068"/>
      <c r="P77" s="1069"/>
      <c r="Q77" s="1071">
        <v>42</v>
      </c>
      <c r="R77" s="1072"/>
      <c r="S77" s="1072"/>
      <c r="T77" s="1072"/>
      <c r="U77" s="1073"/>
      <c r="V77" s="1074">
        <v>36</v>
      </c>
      <c r="W77" s="1072"/>
      <c r="X77" s="1072"/>
      <c r="Y77" s="1072"/>
      <c r="Z77" s="1073"/>
      <c r="AA77" s="1074">
        <v>6</v>
      </c>
      <c r="AB77" s="1072"/>
      <c r="AC77" s="1072"/>
      <c r="AD77" s="1072"/>
      <c r="AE77" s="1073"/>
      <c r="AF77" s="1074">
        <v>6</v>
      </c>
      <c r="AG77" s="1072"/>
      <c r="AH77" s="1072"/>
      <c r="AI77" s="1072"/>
      <c r="AJ77" s="1073"/>
      <c r="AK77" s="1074" t="s">
        <v>599</v>
      </c>
      <c r="AL77" s="1072"/>
      <c r="AM77" s="1072"/>
      <c r="AN77" s="1072"/>
      <c r="AO77" s="1073"/>
      <c r="AP77" s="1074" t="s">
        <v>599</v>
      </c>
      <c r="AQ77" s="1072"/>
      <c r="AR77" s="1072"/>
      <c r="AS77" s="1072"/>
      <c r="AT77" s="1073"/>
      <c r="AU77" s="1074" t="s">
        <v>599</v>
      </c>
      <c r="AV77" s="1072"/>
      <c r="AW77" s="1072"/>
      <c r="AX77" s="1072"/>
      <c r="AY77" s="1073"/>
      <c r="AZ77" s="1065" t="s">
        <v>603</v>
      </c>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8567</v>
      </c>
      <c r="AG88" s="1052"/>
      <c r="AH88" s="1052"/>
      <c r="AI88" s="1052"/>
      <c r="AJ88" s="1052"/>
      <c r="AK88" s="1056"/>
      <c r="AL88" s="1056"/>
      <c r="AM88" s="1056"/>
      <c r="AN88" s="1056"/>
      <c r="AO88" s="1056"/>
      <c r="AP88" s="1052">
        <v>3481</v>
      </c>
      <c r="AQ88" s="1052"/>
      <c r="AR88" s="1052"/>
      <c r="AS88" s="1052"/>
      <c r="AT88" s="1052"/>
      <c r="AU88" s="1052">
        <v>1144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236</v>
      </c>
      <c r="CS102" s="1044"/>
      <c r="CT102" s="1044"/>
      <c r="CU102" s="1044"/>
      <c r="CV102" s="1045"/>
      <c r="CW102" s="1043">
        <v>69</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310</v>
      </c>
      <c r="AG109" s="987"/>
      <c r="AH109" s="987"/>
      <c r="AI109" s="987"/>
      <c r="AJ109" s="988"/>
      <c r="AK109" s="989" t="s">
        <v>309</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310</v>
      </c>
      <c r="BW109" s="987"/>
      <c r="BX109" s="987"/>
      <c r="BY109" s="987"/>
      <c r="BZ109" s="988"/>
      <c r="CA109" s="989" t="s">
        <v>309</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310</v>
      </c>
      <c r="DM109" s="987"/>
      <c r="DN109" s="987"/>
      <c r="DO109" s="987"/>
      <c r="DP109" s="988"/>
      <c r="DQ109" s="989" t="s">
        <v>309</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2143917</v>
      </c>
      <c r="AB110" s="980"/>
      <c r="AC110" s="980"/>
      <c r="AD110" s="980"/>
      <c r="AE110" s="981"/>
      <c r="AF110" s="982">
        <v>2290881</v>
      </c>
      <c r="AG110" s="980"/>
      <c r="AH110" s="980"/>
      <c r="AI110" s="980"/>
      <c r="AJ110" s="981"/>
      <c r="AK110" s="982">
        <v>2354898</v>
      </c>
      <c r="AL110" s="980"/>
      <c r="AM110" s="980"/>
      <c r="AN110" s="980"/>
      <c r="AO110" s="981"/>
      <c r="AP110" s="983">
        <v>14.4</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21319082</v>
      </c>
      <c r="BR110" s="927"/>
      <c r="BS110" s="927"/>
      <c r="BT110" s="927"/>
      <c r="BU110" s="927"/>
      <c r="BV110" s="927">
        <v>21826300</v>
      </c>
      <c r="BW110" s="927"/>
      <c r="BX110" s="927"/>
      <c r="BY110" s="927"/>
      <c r="BZ110" s="927"/>
      <c r="CA110" s="927">
        <v>22148591</v>
      </c>
      <c r="CB110" s="927"/>
      <c r="CC110" s="927"/>
      <c r="CD110" s="927"/>
      <c r="CE110" s="927"/>
      <c r="CF110" s="951">
        <v>135.69999999999999</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189202</v>
      </c>
      <c r="DH110" s="927"/>
      <c r="DI110" s="927"/>
      <c r="DJ110" s="927"/>
      <c r="DK110" s="927"/>
      <c r="DL110" s="927">
        <v>94654</v>
      </c>
      <c r="DM110" s="927"/>
      <c r="DN110" s="927"/>
      <c r="DO110" s="927"/>
      <c r="DP110" s="927"/>
      <c r="DQ110" s="927" t="s">
        <v>139</v>
      </c>
      <c r="DR110" s="927"/>
      <c r="DS110" s="927"/>
      <c r="DT110" s="927"/>
      <c r="DU110" s="927"/>
      <c r="DV110" s="928" t="s">
        <v>440</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139</v>
      </c>
      <c r="AB111" s="1008"/>
      <c r="AC111" s="1008"/>
      <c r="AD111" s="1008"/>
      <c r="AE111" s="1009"/>
      <c r="AF111" s="1010" t="s">
        <v>139</v>
      </c>
      <c r="AG111" s="1008"/>
      <c r="AH111" s="1008"/>
      <c r="AI111" s="1008"/>
      <c r="AJ111" s="1009"/>
      <c r="AK111" s="1010" t="s">
        <v>139</v>
      </c>
      <c r="AL111" s="1008"/>
      <c r="AM111" s="1008"/>
      <c r="AN111" s="1008"/>
      <c r="AO111" s="1009"/>
      <c r="AP111" s="1011" t="s">
        <v>440</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660357</v>
      </c>
      <c r="BR111" s="899"/>
      <c r="BS111" s="899"/>
      <c r="BT111" s="899"/>
      <c r="BU111" s="899"/>
      <c r="BV111" s="899">
        <v>608605</v>
      </c>
      <c r="BW111" s="899"/>
      <c r="BX111" s="899"/>
      <c r="BY111" s="899"/>
      <c r="BZ111" s="899"/>
      <c r="CA111" s="899">
        <v>511048</v>
      </c>
      <c r="CB111" s="899"/>
      <c r="CC111" s="899"/>
      <c r="CD111" s="899"/>
      <c r="CE111" s="899"/>
      <c r="CF111" s="960">
        <v>3.1</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139</v>
      </c>
      <c r="DH111" s="899"/>
      <c r="DI111" s="899"/>
      <c r="DJ111" s="899"/>
      <c r="DK111" s="899"/>
      <c r="DL111" s="899" t="s">
        <v>139</v>
      </c>
      <c r="DM111" s="899"/>
      <c r="DN111" s="899"/>
      <c r="DO111" s="899"/>
      <c r="DP111" s="899"/>
      <c r="DQ111" s="899" t="s">
        <v>139</v>
      </c>
      <c r="DR111" s="899"/>
      <c r="DS111" s="899"/>
      <c r="DT111" s="899"/>
      <c r="DU111" s="899"/>
      <c r="DV111" s="876" t="s">
        <v>139</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440</v>
      </c>
      <c r="AL112" s="862"/>
      <c r="AM112" s="862"/>
      <c r="AN112" s="862"/>
      <c r="AO112" s="863"/>
      <c r="AP112" s="909" t="s">
        <v>139</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13445686</v>
      </c>
      <c r="BR112" s="899"/>
      <c r="BS112" s="899"/>
      <c r="BT112" s="899"/>
      <c r="BU112" s="899"/>
      <c r="BV112" s="899">
        <v>12417758</v>
      </c>
      <c r="BW112" s="899"/>
      <c r="BX112" s="899"/>
      <c r="BY112" s="899"/>
      <c r="BZ112" s="899"/>
      <c r="CA112" s="899">
        <v>11417149</v>
      </c>
      <c r="CB112" s="899"/>
      <c r="CC112" s="899"/>
      <c r="CD112" s="899"/>
      <c r="CE112" s="899"/>
      <c r="CF112" s="960">
        <v>70</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139</v>
      </c>
      <c r="DM112" s="899"/>
      <c r="DN112" s="899"/>
      <c r="DO112" s="899"/>
      <c r="DP112" s="899"/>
      <c r="DQ112" s="899" t="s">
        <v>139</v>
      </c>
      <c r="DR112" s="899"/>
      <c r="DS112" s="899"/>
      <c r="DT112" s="899"/>
      <c r="DU112" s="899"/>
      <c r="DV112" s="876" t="s">
        <v>139</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1704519</v>
      </c>
      <c r="AB113" s="1008"/>
      <c r="AC113" s="1008"/>
      <c r="AD113" s="1008"/>
      <c r="AE113" s="1009"/>
      <c r="AF113" s="1010">
        <v>1654039</v>
      </c>
      <c r="AG113" s="1008"/>
      <c r="AH113" s="1008"/>
      <c r="AI113" s="1008"/>
      <c r="AJ113" s="1009"/>
      <c r="AK113" s="1010">
        <v>1658839</v>
      </c>
      <c r="AL113" s="1008"/>
      <c r="AM113" s="1008"/>
      <c r="AN113" s="1008"/>
      <c r="AO113" s="1009"/>
      <c r="AP113" s="1011">
        <v>10.199999999999999</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406055</v>
      </c>
      <c r="BR113" s="899"/>
      <c r="BS113" s="899"/>
      <c r="BT113" s="899"/>
      <c r="BU113" s="899"/>
      <c r="BV113" s="899">
        <v>1288457</v>
      </c>
      <c r="BW113" s="899"/>
      <c r="BX113" s="899"/>
      <c r="BY113" s="899"/>
      <c r="BZ113" s="899"/>
      <c r="CA113" s="899">
        <v>1418828</v>
      </c>
      <c r="CB113" s="899"/>
      <c r="CC113" s="899"/>
      <c r="CD113" s="899"/>
      <c r="CE113" s="899"/>
      <c r="CF113" s="960">
        <v>8.6999999999999993</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139</v>
      </c>
      <c r="DH113" s="862"/>
      <c r="DI113" s="862"/>
      <c r="DJ113" s="862"/>
      <c r="DK113" s="863"/>
      <c r="DL113" s="864" t="s">
        <v>440</v>
      </c>
      <c r="DM113" s="862"/>
      <c r="DN113" s="862"/>
      <c r="DO113" s="862"/>
      <c r="DP113" s="863"/>
      <c r="DQ113" s="864" t="s">
        <v>139</v>
      </c>
      <c r="DR113" s="862"/>
      <c r="DS113" s="862"/>
      <c r="DT113" s="862"/>
      <c r="DU113" s="863"/>
      <c r="DV113" s="909" t="s">
        <v>440</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90912</v>
      </c>
      <c r="AB114" s="862"/>
      <c r="AC114" s="862"/>
      <c r="AD114" s="862"/>
      <c r="AE114" s="863"/>
      <c r="AF114" s="864">
        <v>59221</v>
      </c>
      <c r="AG114" s="862"/>
      <c r="AH114" s="862"/>
      <c r="AI114" s="862"/>
      <c r="AJ114" s="863"/>
      <c r="AK114" s="864">
        <v>132067</v>
      </c>
      <c r="AL114" s="862"/>
      <c r="AM114" s="862"/>
      <c r="AN114" s="862"/>
      <c r="AO114" s="863"/>
      <c r="AP114" s="909">
        <v>0.8</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t="s">
        <v>139</v>
      </c>
      <c r="BR114" s="899"/>
      <c r="BS114" s="899"/>
      <c r="BT114" s="899"/>
      <c r="BU114" s="899"/>
      <c r="BV114" s="899" t="s">
        <v>139</v>
      </c>
      <c r="BW114" s="899"/>
      <c r="BX114" s="899"/>
      <c r="BY114" s="899"/>
      <c r="BZ114" s="899"/>
      <c r="CA114" s="899" t="s">
        <v>139</v>
      </c>
      <c r="CB114" s="899"/>
      <c r="CC114" s="899"/>
      <c r="CD114" s="899"/>
      <c r="CE114" s="899"/>
      <c r="CF114" s="960" t="s">
        <v>454</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139</v>
      </c>
      <c r="DH114" s="862"/>
      <c r="DI114" s="862"/>
      <c r="DJ114" s="862"/>
      <c r="DK114" s="863"/>
      <c r="DL114" s="864" t="s">
        <v>139</v>
      </c>
      <c r="DM114" s="862"/>
      <c r="DN114" s="862"/>
      <c r="DO114" s="862"/>
      <c r="DP114" s="863"/>
      <c r="DQ114" s="864" t="s">
        <v>440</v>
      </c>
      <c r="DR114" s="862"/>
      <c r="DS114" s="862"/>
      <c r="DT114" s="862"/>
      <c r="DU114" s="863"/>
      <c r="DV114" s="909" t="s">
        <v>139</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94444</v>
      </c>
      <c r="AB115" s="1008"/>
      <c r="AC115" s="1008"/>
      <c r="AD115" s="1008"/>
      <c r="AE115" s="1009"/>
      <c r="AF115" s="1010">
        <v>94548</v>
      </c>
      <c r="AG115" s="1008"/>
      <c r="AH115" s="1008"/>
      <c r="AI115" s="1008"/>
      <c r="AJ115" s="1009"/>
      <c r="AK115" s="1010">
        <v>94654</v>
      </c>
      <c r="AL115" s="1008"/>
      <c r="AM115" s="1008"/>
      <c r="AN115" s="1008"/>
      <c r="AO115" s="1009"/>
      <c r="AP115" s="1011">
        <v>0.6</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448</v>
      </c>
      <c r="BR115" s="899"/>
      <c r="BS115" s="899"/>
      <c r="BT115" s="899"/>
      <c r="BU115" s="899"/>
      <c r="BV115" s="899" t="s">
        <v>139</v>
      </c>
      <c r="BW115" s="899"/>
      <c r="BX115" s="899"/>
      <c r="BY115" s="899"/>
      <c r="BZ115" s="899"/>
      <c r="CA115" s="899" t="s">
        <v>139</v>
      </c>
      <c r="CB115" s="899"/>
      <c r="CC115" s="899"/>
      <c r="CD115" s="899"/>
      <c r="CE115" s="899"/>
      <c r="CF115" s="960" t="s">
        <v>139</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471155</v>
      </c>
      <c r="DH115" s="862"/>
      <c r="DI115" s="862"/>
      <c r="DJ115" s="862"/>
      <c r="DK115" s="863"/>
      <c r="DL115" s="864">
        <v>513951</v>
      </c>
      <c r="DM115" s="862"/>
      <c r="DN115" s="862"/>
      <c r="DO115" s="862"/>
      <c r="DP115" s="863"/>
      <c r="DQ115" s="864">
        <v>511048</v>
      </c>
      <c r="DR115" s="862"/>
      <c r="DS115" s="862"/>
      <c r="DT115" s="862"/>
      <c r="DU115" s="863"/>
      <c r="DV115" s="909">
        <v>3.1</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139</v>
      </c>
      <c r="AB116" s="862"/>
      <c r="AC116" s="862"/>
      <c r="AD116" s="862"/>
      <c r="AE116" s="863"/>
      <c r="AF116" s="864" t="s">
        <v>139</v>
      </c>
      <c r="AG116" s="862"/>
      <c r="AH116" s="862"/>
      <c r="AI116" s="862"/>
      <c r="AJ116" s="863"/>
      <c r="AK116" s="864" t="s">
        <v>440</v>
      </c>
      <c r="AL116" s="862"/>
      <c r="AM116" s="862"/>
      <c r="AN116" s="862"/>
      <c r="AO116" s="863"/>
      <c r="AP116" s="909" t="s">
        <v>139</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139</v>
      </c>
      <c r="BR116" s="899"/>
      <c r="BS116" s="899"/>
      <c r="BT116" s="899"/>
      <c r="BU116" s="899"/>
      <c r="BV116" s="899" t="s">
        <v>139</v>
      </c>
      <c r="BW116" s="899"/>
      <c r="BX116" s="899"/>
      <c r="BY116" s="899"/>
      <c r="BZ116" s="899"/>
      <c r="CA116" s="899" t="s">
        <v>139</v>
      </c>
      <c r="CB116" s="899"/>
      <c r="CC116" s="899"/>
      <c r="CD116" s="899"/>
      <c r="CE116" s="899"/>
      <c r="CF116" s="960" t="s">
        <v>440</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440</v>
      </c>
      <c r="DM116" s="862"/>
      <c r="DN116" s="862"/>
      <c r="DO116" s="862"/>
      <c r="DP116" s="863"/>
      <c r="DQ116" s="864" t="s">
        <v>440</v>
      </c>
      <c r="DR116" s="862"/>
      <c r="DS116" s="862"/>
      <c r="DT116" s="862"/>
      <c r="DU116" s="863"/>
      <c r="DV116" s="909" t="s">
        <v>139</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4033792</v>
      </c>
      <c r="AB117" s="994"/>
      <c r="AC117" s="994"/>
      <c r="AD117" s="994"/>
      <c r="AE117" s="995"/>
      <c r="AF117" s="996">
        <v>4098689</v>
      </c>
      <c r="AG117" s="994"/>
      <c r="AH117" s="994"/>
      <c r="AI117" s="994"/>
      <c r="AJ117" s="995"/>
      <c r="AK117" s="996">
        <v>4240458</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139</v>
      </c>
      <c r="BR117" s="899"/>
      <c r="BS117" s="899"/>
      <c r="BT117" s="899"/>
      <c r="BU117" s="899"/>
      <c r="BV117" s="899" t="s">
        <v>139</v>
      </c>
      <c r="BW117" s="899"/>
      <c r="BX117" s="899"/>
      <c r="BY117" s="899"/>
      <c r="BZ117" s="899"/>
      <c r="CA117" s="899" t="s">
        <v>139</v>
      </c>
      <c r="CB117" s="899"/>
      <c r="CC117" s="899"/>
      <c r="CD117" s="899"/>
      <c r="CE117" s="899"/>
      <c r="CF117" s="960" t="s">
        <v>139</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139</v>
      </c>
      <c r="DH117" s="862"/>
      <c r="DI117" s="862"/>
      <c r="DJ117" s="862"/>
      <c r="DK117" s="863"/>
      <c r="DL117" s="864" t="s">
        <v>139</v>
      </c>
      <c r="DM117" s="862"/>
      <c r="DN117" s="862"/>
      <c r="DO117" s="862"/>
      <c r="DP117" s="863"/>
      <c r="DQ117" s="864" t="s">
        <v>139</v>
      </c>
      <c r="DR117" s="862"/>
      <c r="DS117" s="862"/>
      <c r="DT117" s="862"/>
      <c r="DU117" s="863"/>
      <c r="DV117" s="909" t="s">
        <v>139</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310</v>
      </c>
      <c r="AG118" s="987"/>
      <c r="AH118" s="987"/>
      <c r="AI118" s="987"/>
      <c r="AJ118" s="988"/>
      <c r="AK118" s="989" t="s">
        <v>309</v>
      </c>
      <c r="AL118" s="987"/>
      <c r="AM118" s="987"/>
      <c r="AN118" s="987"/>
      <c r="AO118" s="988"/>
      <c r="AP118" s="990" t="s">
        <v>434</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139</v>
      </c>
      <c r="BR118" s="930"/>
      <c r="BS118" s="930"/>
      <c r="BT118" s="930"/>
      <c r="BU118" s="930"/>
      <c r="BV118" s="930" t="s">
        <v>139</v>
      </c>
      <c r="BW118" s="930"/>
      <c r="BX118" s="930"/>
      <c r="BY118" s="930"/>
      <c r="BZ118" s="930"/>
      <c r="CA118" s="930" t="s">
        <v>139</v>
      </c>
      <c r="CB118" s="930"/>
      <c r="CC118" s="930"/>
      <c r="CD118" s="930"/>
      <c r="CE118" s="930"/>
      <c r="CF118" s="960" t="s">
        <v>440</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139</v>
      </c>
      <c r="DH118" s="862"/>
      <c r="DI118" s="862"/>
      <c r="DJ118" s="862"/>
      <c r="DK118" s="863"/>
      <c r="DL118" s="864" t="s">
        <v>440</v>
      </c>
      <c r="DM118" s="862"/>
      <c r="DN118" s="862"/>
      <c r="DO118" s="862"/>
      <c r="DP118" s="863"/>
      <c r="DQ118" s="864" t="s">
        <v>139</v>
      </c>
      <c r="DR118" s="862"/>
      <c r="DS118" s="862"/>
      <c r="DT118" s="862"/>
      <c r="DU118" s="863"/>
      <c r="DV118" s="909" t="s">
        <v>440</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94444</v>
      </c>
      <c r="AB119" s="980"/>
      <c r="AC119" s="980"/>
      <c r="AD119" s="980"/>
      <c r="AE119" s="981"/>
      <c r="AF119" s="982">
        <v>94548</v>
      </c>
      <c r="AG119" s="980"/>
      <c r="AH119" s="980"/>
      <c r="AI119" s="980"/>
      <c r="AJ119" s="981"/>
      <c r="AK119" s="982">
        <v>94654</v>
      </c>
      <c r="AL119" s="980"/>
      <c r="AM119" s="980"/>
      <c r="AN119" s="980"/>
      <c r="AO119" s="981"/>
      <c r="AP119" s="983">
        <v>0.6</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467</v>
      </c>
      <c r="BP119" s="963"/>
      <c r="BQ119" s="967">
        <v>35831180</v>
      </c>
      <c r="BR119" s="930"/>
      <c r="BS119" s="930"/>
      <c r="BT119" s="930"/>
      <c r="BU119" s="930"/>
      <c r="BV119" s="930">
        <v>36141120</v>
      </c>
      <c r="BW119" s="930"/>
      <c r="BX119" s="930"/>
      <c r="BY119" s="930"/>
      <c r="BZ119" s="930"/>
      <c r="CA119" s="930">
        <v>35495616</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139</v>
      </c>
      <c r="DH119" s="845"/>
      <c r="DI119" s="845"/>
      <c r="DJ119" s="845"/>
      <c r="DK119" s="846"/>
      <c r="DL119" s="847" t="s">
        <v>440</v>
      </c>
      <c r="DM119" s="845"/>
      <c r="DN119" s="845"/>
      <c r="DO119" s="845"/>
      <c r="DP119" s="846"/>
      <c r="DQ119" s="847" t="s">
        <v>469</v>
      </c>
      <c r="DR119" s="845"/>
      <c r="DS119" s="845"/>
      <c r="DT119" s="845"/>
      <c r="DU119" s="846"/>
      <c r="DV119" s="933" t="s">
        <v>440</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440</v>
      </c>
      <c r="AB120" s="862"/>
      <c r="AC120" s="862"/>
      <c r="AD120" s="862"/>
      <c r="AE120" s="863"/>
      <c r="AF120" s="864" t="s">
        <v>440</v>
      </c>
      <c r="AG120" s="862"/>
      <c r="AH120" s="862"/>
      <c r="AI120" s="862"/>
      <c r="AJ120" s="863"/>
      <c r="AK120" s="864" t="s">
        <v>139</v>
      </c>
      <c r="AL120" s="862"/>
      <c r="AM120" s="862"/>
      <c r="AN120" s="862"/>
      <c r="AO120" s="863"/>
      <c r="AP120" s="909" t="s">
        <v>139</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15637208</v>
      </c>
      <c r="BR120" s="927"/>
      <c r="BS120" s="927"/>
      <c r="BT120" s="927"/>
      <c r="BU120" s="927"/>
      <c r="BV120" s="927">
        <v>15208485</v>
      </c>
      <c r="BW120" s="927"/>
      <c r="BX120" s="927"/>
      <c r="BY120" s="927"/>
      <c r="BZ120" s="927"/>
      <c r="CA120" s="927">
        <v>15298166</v>
      </c>
      <c r="CB120" s="927"/>
      <c r="CC120" s="927"/>
      <c r="CD120" s="927"/>
      <c r="CE120" s="927"/>
      <c r="CF120" s="951">
        <v>93.7</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13024894</v>
      </c>
      <c r="DH120" s="927"/>
      <c r="DI120" s="927"/>
      <c r="DJ120" s="927"/>
      <c r="DK120" s="927"/>
      <c r="DL120" s="927">
        <v>12082851</v>
      </c>
      <c r="DM120" s="927"/>
      <c r="DN120" s="927"/>
      <c r="DO120" s="927"/>
      <c r="DP120" s="927"/>
      <c r="DQ120" s="927">
        <v>11153778</v>
      </c>
      <c r="DR120" s="927"/>
      <c r="DS120" s="927"/>
      <c r="DT120" s="927"/>
      <c r="DU120" s="927"/>
      <c r="DV120" s="928">
        <v>68.3</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139</v>
      </c>
      <c r="AB121" s="862"/>
      <c r="AC121" s="862"/>
      <c r="AD121" s="862"/>
      <c r="AE121" s="863"/>
      <c r="AF121" s="864" t="s">
        <v>469</v>
      </c>
      <c r="AG121" s="862"/>
      <c r="AH121" s="862"/>
      <c r="AI121" s="862"/>
      <c r="AJ121" s="863"/>
      <c r="AK121" s="864" t="s">
        <v>440</v>
      </c>
      <c r="AL121" s="862"/>
      <c r="AM121" s="862"/>
      <c r="AN121" s="862"/>
      <c r="AO121" s="863"/>
      <c r="AP121" s="909" t="s">
        <v>139</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9474971</v>
      </c>
      <c r="BR121" s="899"/>
      <c r="BS121" s="899"/>
      <c r="BT121" s="899"/>
      <c r="BU121" s="899"/>
      <c r="BV121" s="899">
        <v>9427823</v>
      </c>
      <c r="BW121" s="899"/>
      <c r="BX121" s="899"/>
      <c r="BY121" s="899"/>
      <c r="BZ121" s="899"/>
      <c r="CA121" s="899">
        <v>9090255</v>
      </c>
      <c r="CB121" s="899"/>
      <c r="CC121" s="899"/>
      <c r="CD121" s="899"/>
      <c r="CE121" s="899"/>
      <c r="CF121" s="960">
        <v>55.7</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396861</v>
      </c>
      <c r="DH121" s="899"/>
      <c r="DI121" s="899"/>
      <c r="DJ121" s="899"/>
      <c r="DK121" s="899"/>
      <c r="DL121" s="899">
        <v>324097</v>
      </c>
      <c r="DM121" s="899"/>
      <c r="DN121" s="899"/>
      <c r="DO121" s="899"/>
      <c r="DP121" s="899"/>
      <c r="DQ121" s="899">
        <v>250965</v>
      </c>
      <c r="DR121" s="899"/>
      <c r="DS121" s="899"/>
      <c r="DT121" s="899"/>
      <c r="DU121" s="899"/>
      <c r="DV121" s="876">
        <v>1.5</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440</v>
      </c>
      <c r="AB122" s="862"/>
      <c r="AC122" s="862"/>
      <c r="AD122" s="862"/>
      <c r="AE122" s="863"/>
      <c r="AF122" s="864" t="s">
        <v>440</v>
      </c>
      <c r="AG122" s="862"/>
      <c r="AH122" s="862"/>
      <c r="AI122" s="862"/>
      <c r="AJ122" s="863"/>
      <c r="AK122" s="864" t="s">
        <v>469</v>
      </c>
      <c r="AL122" s="862"/>
      <c r="AM122" s="862"/>
      <c r="AN122" s="862"/>
      <c r="AO122" s="863"/>
      <c r="AP122" s="909" t="s">
        <v>139</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33805271</v>
      </c>
      <c r="BR122" s="930"/>
      <c r="BS122" s="930"/>
      <c r="BT122" s="930"/>
      <c r="BU122" s="930"/>
      <c r="BV122" s="930">
        <v>33331305</v>
      </c>
      <c r="BW122" s="930"/>
      <c r="BX122" s="930"/>
      <c r="BY122" s="930"/>
      <c r="BZ122" s="930"/>
      <c r="CA122" s="930">
        <v>32083637</v>
      </c>
      <c r="CB122" s="930"/>
      <c r="CC122" s="930"/>
      <c r="CD122" s="930"/>
      <c r="CE122" s="930"/>
      <c r="CF122" s="931">
        <v>196.6</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23931</v>
      </c>
      <c r="DH122" s="899"/>
      <c r="DI122" s="899"/>
      <c r="DJ122" s="899"/>
      <c r="DK122" s="899"/>
      <c r="DL122" s="899">
        <v>10810</v>
      </c>
      <c r="DM122" s="899"/>
      <c r="DN122" s="899"/>
      <c r="DO122" s="899"/>
      <c r="DP122" s="899"/>
      <c r="DQ122" s="899">
        <v>12406</v>
      </c>
      <c r="DR122" s="899"/>
      <c r="DS122" s="899"/>
      <c r="DT122" s="899"/>
      <c r="DU122" s="899"/>
      <c r="DV122" s="876">
        <v>0.1</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139</v>
      </c>
      <c r="AB123" s="862"/>
      <c r="AC123" s="862"/>
      <c r="AD123" s="862"/>
      <c r="AE123" s="863"/>
      <c r="AF123" s="864" t="s">
        <v>448</v>
      </c>
      <c r="AG123" s="862"/>
      <c r="AH123" s="862"/>
      <c r="AI123" s="862"/>
      <c r="AJ123" s="863"/>
      <c r="AK123" s="864" t="s">
        <v>139</v>
      </c>
      <c r="AL123" s="862"/>
      <c r="AM123" s="862"/>
      <c r="AN123" s="862"/>
      <c r="AO123" s="863"/>
      <c r="AP123" s="909" t="s">
        <v>139</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479</v>
      </c>
      <c r="BP123" s="963"/>
      <c r="BQ123" s="917">
        <v>58917450</v>
      </c>
      <c r="BR123" s="918"/>
      <c r="BS123" s="918"/>
      <c r="BT123" s="918"/>
      <c r="BU123" s="918"/>
      <c r="BV123" s="918">
        <v>57967613</v>
      </c>
      <c r="BW123" s="918"/>
      <c r="BX123" s="918"/>
      <c r="BY123" s="918"/>
      <c r="BZ123" s="918"/>
      <c r="CA123" s="918">
        <v>56472058</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469</v>
      </c>
      <c r="DH123" s="862"/>
      <c r="DI123" s="862"/>
      <c r="DJ123" s="862"/>
      <c r="DK123" s="863"/>
      <c r="DL123" s="864" t="s">
        <v>139</v>
      </c>
      <c r="DM123" s="862"/>
      <c r="DN123" s="862"/>
      <c r="DO123" s="862"/>
      <c r="DP123" s="863"/>
      <c r="DQ123" s="864" t="s">
        <v>139</v>
      </c>
      <c r="DR123" s="862"/>
      <c r="DS123" s="862"/>
      <c r="DT123" s="862"/>
      <c r="DU123" s="863"/>
      <c r="DV123" s="909" t="s">
        <v>139</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139</v>
      </c>
      <c r="AB124" s="862"/>
      <c r="AC124" s="862"/>
      <c r="AD124" s="862"/>
      <c r="AE124" s="863"/>
      <c r="AF124" s="864" t="s">
        <v>139</v>
      </c>
      <c r="AG124" s="862"/>
      <c r="AH124" s="862"/>
      <c r="AI124" s="862"/>
      <c r="AJ124" s="863"/>
      <c r="AK124" s="864" t="s">
        <v>139</v>
      </c>
      <c r="AL124" s="862"/>
      <c r="AM124" s="862"/>
      <c r="AN124" s="862"/>
      <c r="AO124" s="863"/>
      <c r="AP124" s="909" t="s">
        <v>139</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139</v>
      </c>
      <c r="BR124" s="916"/>
      <c r="BS124" s="916"/>
      <c r="BT124" s="916"/>
      <c r="BU124" s="916"/>
      <c r="BV124" s="916" t="s">
        <v>469</v>
      </c>
      <c r="BW124" s="916"/>
      <c r="BX124" s="916"/>
      <c r="BY124" s="916"/>
      <c r="BZ124" s="916"/>
      <c r="CA124" s="916" t="s">
        <v>139</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139</v>
      </c>
      <c r="DH124" s="845"/>
      <c r="DI124" s="845"/>
      <c r="DJ124" s="845"/>
      <c r="DK124" s="846"/>
      <c r="DL124" s="847" t="s">
        <v>139</v>
      </c>
      <c r="DM124" s="845"/>
      <c r="DN124" s="845"/>
      <c r="DO124" s="845"/>
      <c r="DP124" s="846"/>
      <c r="DQ124" s="847" t="s">
        <v>469</v>
      </c>
      <c r="DR124" s="845"/>
      <c r="DS124" s="845"/>
      <c r="DT124" s="845"/>
      <c r="DU124" s="846"/>
      <c r="DV124" s="933" t="s">
        <v>139</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139</v>
      </c>
      <c r="AB125" s="862"/>
      <c r="AC125" s="862"/>
      <c r="AD125" s="862"/>
      <c r="AE125" s="863"/>
      <c r="AF125" s="864" t="s">
        <v>139</v>
      </c>
      <c r="AG125" s="862"/>
      <c r="AH125" s="862"/>
      <c r="AI125" s="862"/>
      <c r="AJ125" s="863"/>
      <c r="AK125" s="864" t="s">
        <v>139</v>
      </c>
      <c r="AL125" s="862"/>
      <c r="AM125" s="862"/>
      <c r="AN125" s="862"/>
      <c r="AO125" s="863"/>
      <c r="AP125" s="909" t="s">
        <v>139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139</v>
      </c>
      <c r="DH125" s="927"/>
      <c r="DI125" s="927"/>
      <c r="DJ125" s="927"/>
      <c r="DK125" s="927"/>
      <c r="DL125" s="927" t="s">
        <v>139</v>
      </c>
      <c r="DM125" s="927"/>
      <c r="DN125" s="927"/>
      <c r="DO125" s="927"/>
      <c r="DP125" s="927"/>
      <c r="DQ125" s="927" t="s">
        <v>469</v>
      </c>
      <c r="DR125" s="927"/>
      <c r="DS125" s="927"/>
      <c r="DT125" s="927"/>
      <c r="DU125" s="927"/>
      <c r="DV125" s="928" t="s">
        <v>139</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469</v>
      </c>
      <c r="AB126" s="862"/>
      <c r="AC126" s="862"/>
      <c r="AD126" s="862"/>
      <c r="AE126" s="863"/>
      <c r="AF126" s="864" t="s">
        <v>139</v>
      </c>
      <c r="AG126" s="862"/>
      <c r="AH126" s="862"/>
      <c r="AI126" s="862"/>
      <c r="AJ126" s="863"/>
      <c r="AK126" s="864" t="s">
        <v>139</v>
      </c>
      <c r="AL126" s="862"/>
      <c r="AM126" s="862"/>
      <c r="AN126" s="862"/>
      <c r="AO126" s="863"/>
      <c r="AP126" s="909" t="s">
        <v>139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139</v>
      </c>
      <c r="DH126" s="899"/>
      <c r="DI126" s="899"/>
      <c r="DJ126" s="899"/>
      <c r="DK126" s="899"/>
      <c r="DL126" s="899" t="s">
        <v>139</v>
      </c>
      <c r="DM126" s="899"/>
      <c r="DN126" s="899"/>
      <c r="DO126" s="899"/>
      <c r="DP126" s="899"/>
      <c r="DQ126" s="899" t="s">
        <v>469</v>
      </c>
      <c r="DR126" s="899"/>
      <c r="DS126" s="899"/>
      <c r="DT126" s="899"/>
      <c r="DU126" s="899"/>
      <c r="DV126" s="876" t="s">
        <v>469</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139</v>
      </c>
      <c r="AB127" s="862"/>
      <c r="AC127" s="862"/>
      <c r="AD127" s="862"/>
      <c r="AE127" s="863"/>
      <c r="AF127" s="864" t="s">
        <v>139</v>
      </c>
      <c r="AG127" s="862"/>
      <c r="AH127" s="862"/>
      <c r="AI127" s="862"/>
      <c r="AJ127" s="863"/>
      <c r="AK127" s="864" t="s">
        <v>139</v>
      </c>
      <c r="AL127" s="862"/>
      <c r="AM127" s="862"/>
      <c r="AN127" s="862"/>
      <c r="AO127" s="863"/>
      <c r="AP127" s="909" t="s">
        <v>469</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139</v>
      </c>
      <c r="DH127" s="899"/>
      <c r="DI127" s="899"/>
      <c r="DJ127" s="899"/>
      <c r="DK127" s="899"/>
      <c r="DL127" s="899" t="s">
        <v>139</v>
      </c>
      <c r="DM127" s="899"/>
      <c r="DN127" s="899"/>
      <c r="DO127" s="899"/>
      <c r="DP127" s="899"/>
      <c r="DQ127" s="899" t="s">
        <v>139</v>
      </c>
      <c r="DR127" s="899"/>
      <c r="DS127" s="899"/>
      <c r="DT127" s="899"/>
      <c r="DU127" s="899"/>
      <c r="DV127" s="876" t="s">
        <v>139</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1038839</v>
      </c>
      <c r="AB128" s="883"/>
      <c r="AC128" s="883"/>
      <c r="AD128" s="883"/>
      <c r="AE128" s="884"/>
      <c r="AF128" s="885">
        <v>1086922</v>
      </c>
      <c r="AG128" s="883"/>
      <c r="AH128" s="883"/>
      <c r="AI128" s="883"/>
      <c r="AJ128" s="884"/>
      <c r="AK128" s="885">
        <v>1106997</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139</v>
      </c>
      <c r="BG128" s="869"/>
      <c r="BH128" s="869"/>
      <c r="BI128" s="869"/>
      <c r="BJ128" s="869"/>
      <c r="BK128" s="869"/>
      <c r="BL128" s="892"/>
      <c r="BM128" s="868">
        <v>12.53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469</v>
      </c>
      <c r="DH128" s="873"/>
      <c r="DI128" s="873"/>
      <c r="DJ128" s="873"/>
      <c r="DK128" s="873"/>
      <c r="DL128" s="873" t="s">
        <v>469</v>
      </c>
      <c r="DM128" s="873"/>
      <c r="DN128" s="873"/>
      <c r="DO128" s="873"/>
      <c r="DP128" s="873"/>
      <c r="DQ128" s="873" t="s">
        <v>139</v>
      </c>
      <c r="DR128" s="873"/>
      <c r="DS128" s="873"/>
      <c r="DT128" s="873"/>
      <c r="DU128" s="873"/>
      <c r="DV128" s="874" t="s">
        <v>139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19063005</v>
      </c>
      <c r="AB129" s="862"/>
      <c r="AC129" s="862"/>
      <c r="AD129" s="862"/>
      <c r="AE129" s="863"/>
      <c r="AF129" s="864">
        <v>19025336</v>
      </c>
      <c r="AG129" s="862"/>
      <c r="AH129" s="862"/>
      <c r="AI129" s="862"/>
      <c r="AJ129" s="863"/>
      <c r="AK129" s="864">
        <v>19272195</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440</v>
      </c>
      <c r="BG129" s="852"/>
      <c r="BH129" s="852"/>
      <c r="BI129" s="852"/>
      <c r="BJ129" s="852"/>
      <c r="BK129" s="852"/>
      <c r="BL129" s="853"/>
      <c r="BM129" s="851">
        <v>17.53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2859616</v>
      </c>
      <c r="AB130" s="862"/>
      <c r="AC130" s="862"/>
      <c r="AD130" s="862"/>
      <c r="AE130" s="863"/>
      <c r="AF130" s="864">
        <v>2955819</v>
      </c>
      <c r="AG130" s="862"/>
      <c r="AH130" s="862"/>
      <c r="AI130" s="862"/>
      <c r="AJ130" s="863"/>
      <c r="AK130" s="864">
        <v>2950350</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16203389</v>
      </c>
      <c r="AB131" s="845"/>
      <c r="AC131" s="845"/>
      <c r="AD131" s="845"/>
      <c r="AE131" s="846"/>
      <c r="AF131" s="847">
        <v>16069517</v>
      </c>
      <c r="AG131" s="845"/>
      <c r="AH131" s="845"/>
      <c r="AI131" s="845"/>
      <c r="AJ131" s="846"/>
      <c r="AK131" s="847">
        <v>16321845</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t="s">
        <v>139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0.83523884999999998</v>
      </c>
      <c r="AB132" s="825"/>
      <c r="AC132" s="825"/>
      <c r="AD132" s="825"/>
      <c r="AE132" s="826"/>
      <c r="AF132" s="827">
        <v>0.348160682</v>
      </c>
      <c r="AG132" s="825"/>
      <c r="AH132" s="825"/>
      <c r="AI132" s="825"/>
      <c r="AJ132" s="826"/>
      <c r="AK132" s="827">
        <v>1.121876847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0.1</v>
      </c>
      <c r="AB133" s="804"/>
      <c r="AC133" s="804"/>
      <c r="AD133" s="804"/>
      <c r="AE133" s="805"/>
      <c r="AF133" s="803">
        <v>0.4</v>
      </c>
      <c r="AG133" s="804"/>
      <c r="AH133" s="804"/>
      <c r="AI133" s="804"/>
      <c r="AJ133" s="805"/>
      <c r="AK133" s="803">
        <v>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RtaL+r+B+nlHp8253MIh+dBV6r5P5y+yxKpNtOTtmRtsLTkY4ft5CACeCWqTnkkxlJG2ECkLHqiw97t/FA2HQ==" saltValue="0S6vzCpV6CElULqRcL3l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51o0rCrLp56nk47u3AhCWIjZwjMbrKp79IdDJ0VD929szQ1hkdp0QsafKL+3Xg2Mi4mx9s8NfNDIQeLrCGr6Q==" saltValue="KhTXRdoG90V/ZJlToPXW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A2H8FXWa3yA8v9B8+IXJIo1Or2FiH0Dny+ksCSdepCOT2APzPUT8SI+Jm4H0KqbQEB459s0EOQy3FaJNQWLCQ==" saltValue="FEB+FF2c2pD/BsONpcd2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3944367</v>
      </c>
      <c r="AP9" s="313">
        <v>38547</v>
      </c>
      <c r="AQ9" s="314">
        <v>63299</v>
      </c>
      <c r="AR9" s="315">
        <v>-39.1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602932</v>
      </c>
      <c r="AP10" s="316">
        <v>5892</v>
      </c>
      <c r="AQ10" s="317">
        <v>6012</v>
      </c>
      <c r="AR10" s="318">
        <v>-2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785571</v>
      </c>
      <c r="AP11" s="316">
        <v>7677</v>
      </c>
      <c r="AQ11" s="317">
        <v>6006</v>
      </c>
      <c r="AR11" s="318">
        <v>27.8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v>29114</v>
      </c>
      <c r="AP12" s="316">
        <v>285</v>
      </c>
      <c r="AQ12" s="317">
        <v>1513</v>
      </c>
      <c r="AR12" s="318">
        <v>-81.2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519</v>
      </c>
      <c r="AP13" s="316" t="s">
        <v>519</v>
      </c>
      <c r="AQ13" s="317">
        <v>6</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214931</v>
      </c>
      <c r="AP14" s="316">
        <v>2100</v>
      </c>
      <c r="AQ14" s="317">
        <v>2299</v>
      </c>
      <c r="AR14" s="318">
        <v>-8.6999999999999993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89596</v>
      </c>
      <c r="AP15" s="316">
        <v>876</v>
      </c>
      <c r="AQ15" s="317">
        <v>1728</v>
      </c>
      <c r="AR15" s="318">
        <v>-49.3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-271948</v>
      </c>
      <c r="AP16" s="316">
        <v>-2658</v>
      </c>
      <c r="AQ16" s="317">
        <v>-4986</v>
      </c>
      <c r="AR16" s="318">
        <v>-46.7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5394563</v>
      </c>
      <c r="AP17" s="316">
        <v>52719</v>
      </c>
      <c r="AQ17" s="317">
        <v>75877</v>
      </c>
      <c r="AR17" s="318">
        <v>-30.5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4.75</v>
      </c>
      <c r="AP21" s="329">
        <v>7.41</v>
      </c>
      <c r="AQ21" s="330">
        <v>-2.66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97.2</v>
      </c>
      <c r="AP22" s="334">
        <v>98.4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2354898</v>
      </c>
      <c r="AP32" s="343">
        <v>23013</v>
      </c>
      <c r="AQ32" s="344">
        <v>39476</v>
      </c>
      <c r="AR32" s="345">
        <v>-41.7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519</v>
      </c>
      <c r="AP34" s="343" t="s">
        <v>519</v>
      </c>
      <c r="AQ34" s="344">
        <v>57</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1658839</v>
      </c>
      <c r="AP35" s="343">
        <v>16211</v>
      </c>
      <c r="AQ35" s="344">
        <v>13586</v>
      </c>
      <c r="AR35" s="345">
        <v>19.3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132067</v>
      </c>
      <c r="AP36" s="343">
        <v>1291</v>
      </c>
      <c r="AQ36" s="344">
        <v>1761</v>
      </c>
      <c r="AR36" s="345">
        <v>-26.7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94654</v>
      </c>
      <c r="AP37" s="343">
        <v>925</v>
      </c>
      <c r="AQ37" s="344">
        <v>609</v>
      </c>
      <c r="AR37" s="345">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519</v>
      </c>
      <c r="AP38" s="346" t="s">
        <v>519</v>
      </c>
      <c r="AQ38" s="347">
        <v>1</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-1106997</v>
      </c>
      <c r="AP39" s="343">
        <v>-10818</v>
      </c>
      <c r="AQ39" s="344">
        <v>-5546</v>
      </c>
      <c r="AR39" s="345">
        <v>95.1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-2950350</v>
      </c>
      <c r="AP40" s="343">
        <v>-28833</v>
      </c>
      <c r="AQ40" s="344">
        <v>-36890</v>
      </c>
      <c r="AR40" s="345">
        <v>-21.8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183111</v>
      </c>
      <c r="AP41" s="343">
        <v>1789</v>
      </c>
      <c r="AQ41" s="344">
        <v>13053</v>
      </c>
      <c r="AR41" s="345">
        <v>-86.3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3145479</v>
      </c>
      <c r="AN51" s="365">
        <v>31098</v>
      </c>
      <c r="AO51" s="366">
        <v>41.1</v>
      </c>
      <c r="AP51" s="367">
        <v>54227</v>
      </c>
      <c r="AQ51" s="368">
        <v>-6.4</v>
      </c>
      <c r="AR51" s="369">
        <v>47.5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2147721</v>
      </c>
      <c r="AN52" s="373">
        <v>21233</v>
      </c>
      <c r="AO52" s="374">
        <v>55.7</v>
      </c>
      <c r="AP52" s="375">
        <v>29694</v>
      </c>
      <c r="AQ52" s="376">
        <v>1.3</v>
      </c>
      <c r="AR52" s="377">
        <v>54.4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4786673</v>
      </c>
      <c r="AN53" s="365">
        <v>47152</v>
      </c>
      <c r="AO53" s="366">
        <v>51.6</v>
      </c>
      <c r="AP53" s="367">
        <v>57295</v>
      </c>
      <c r="AQ53" s="368">
        <v>5.7</v>
      </c>
      <c r="AR53" s="369">
        <v>45.9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3310676</v>
      </c>
      <c r="AN54" s="373">
        <v>32612</v>
      </c>
      <c r="AO54" s="374">
        <v>53.6</v>
      </c>
      <c r="AP54" s="375">
        <v>32771</v>
      </c>
      <c r="AQ54" s="376">
        <v>10.4</v>
      </c>
      <c r="AR54" s="377">
        <v>43.2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6132523</v>
      </c>
      <c r="AN55" s="365">
        <v>60380</v>
      </c>
      <c r="AO55" s="366">
        <v>28.1</v>
      </c>
      <c r="AP55" s="367">
        <v>54110</v>
      </c>
      <c r="AQ55" s="368">
        <v>-5.6</v>
      </c>
      <c r="AR55" s="369">
        <v>33.700000000000003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4281215</v>
      </c>
      <c r="AN56" s="373">
        <v>42152</v>
      </c>
      <c r="AO56" s="374">
        <v>29.3</v>
      </c>
      <c r="AP56" s="375">
        <v>30620</v>
      </c>
      <c r="AQ56" s="376">
        <v>-6.6</v>
      </c>
      <c r="AR56" s="377">
        <v>35.9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3001106</v>
      </c>
      <c r="AN57" s="365">
        <v>29372</v>
      </c>
      <c r="AO57" s="366">
        <v>-51.4</v>
      </c>
      <c r="AP57" s="367">
        <v>54684</v>
      </c>
      <c r="AQ57" s="368">
        <v>1.1000000000000001</v>
      </c>
      <c r="AR57" s="369">
        <v>-52.5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1838245</v>
      </c>
      <c r="AN58" s="373">
        <v>17991</v>
      </c>
      <c r="AO58" s="374">
        <v>-57.3</v>
      </c>
      <c r="AP58" s="375">
        <v>32829</v>
      </c>
      <c r="AQ58" s="376">
        <v>7.2</v>
      </c>
      <c r="AR58" s="377">
        <v>-64.5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5515076</v>
      </c>
      <c r="AN59" s="365">
        <v>53897</v>
      </c>
      <c r="AO59" s="366">
        <v>83.5</v>
      </c>
      <c r="AP59" s="367">
        <v>62383</v>
      </c>
      <c r="AQ59" s="368">
        <v>14.1</v>
      </c>
      <c r="AR59" s="369">
        <v>69.400000000000006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4260462</v>
      </c>
      <c r="AN60" s="373">
        <v>41636</v>
      </c>
      <c r="AO60" s="374">
        <v>131.4</v>
      </c>
      <c r="AP60" s="375">
        <v>35325</v>
      </c>
      <c r="AQ60" s="376">
        <v>7.6</v>
      </c>
      <c r="AR60" s="377">
        <v>123.8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4516171</v>
      </c>
      <c r="AN61" s="380">
        <v>44380</v>
      </c>
      <c r="AO61" s="381">
        <v>30.6</v>
      </c>
      <c r="AP61" s="382">
        <v>56540</v>
      </c>
      <c r="AQ61" s="383">
        <v>1.8</v>
      </c>
      <c r="AR61" s="369">
        <v>28.8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3167664</v>
      </c>
      <c r="AN62" s="373">
        <v>31125</v>
      </c>
      <c r="AO62" s="374">
        <v>42.5</v>
      </c>
      <c r="AP62" s="375">
        <v>32248</v>
      </c>
      <c r="AQ62" s="376">
        <v>4</v>
      </c>
      <c r="AR62" s="377">
        <v>38.5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Oh9SXM7XKaKkW5Oh99kIh0PAkgTfqdzXv/7HVMn5W7G0czBxgXyUvnlSAdNjgPXPgKMRNXJAdF7V6+hRPAo0g==" saltValue="IUwo8/hKPGSsJrbDD3HD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iQ3tYiXt1osiuHNt8oxjOt5e9jCthgwFZA8YWUj4ZAXa/P/IK8I0SCuvwSIx9Ib0ZPyH94UJGkwdKYsix7TXIg==" saltValue="bC5/2vD3p3TxTxtl9Jnh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506</v>
      </c>
    </row>
  </sheetData>
  <sheetProtection algorithmName="SHA-512" hashValue="NIOl1xwudaV9h21Iz7yqQwF1G9p81ThiEpgIrt8hCPL0gMTg5POGPmhhJ6A4vnENBIZ6iicktKKdaCutXMcSxA==" saltValue="U2L1opycn2nYIFfRHq3t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35.69</v>
      </c>
      <c r="G47" s="12">
        <v>35.47</v>
      </c>
      <c r="H47" s="12">
        <v>34.78</v>
      </c>
      <c r="I47" s="12">
        <v>30.3</v>
      </c>
      <c r="J47" s="13">
        <v>31.31</v>
      </c>
    </row>
    <row r="48" spans="2:10" ht="57.75" customHeight="1" x14ac:dyDescent="0.15">
      <c r="B48" s="14"/>
      <c r="C48" s="1238" t="s">
        <v>4</v>
      </c>
      <c r="D48" s="1238"/>
      <c r="E48" s="1239"/>
      <c r="F48" s="15">
        <v>7.27</v>
      </c>
      <c r="G48" s="16">
        <v>5.91</v>
      </c>
      <c r="H48" s="16">
        <v>5</v>
      </c>
      <c r="I48" s="16">
        <v>6.51</v>
      </c>
      <c r="J48" s="17">
        <v>8.4600000000000009</v>
      </c>
    </row>
    <row r="49" spans="2:10" ht="57.75" customHeight="1" thickBot="1" x14ac:dyDescent="0.2">
      <c r="B49" s="18"/>
      <c r="C49" s="1240" t="s">
        <v>5</v>
      </c>
      <c r="D49" s="1240"/>
      <c r="E49" s="1241"/>
      <c r="F49" s="19">
        <v>1.52</v>
      </c>
      <c r="G49" s="20" t="s">
        <v>564</v>
      </c>
      <c r="H49" s="20" t="s">
        <v>565</v>
      </c>
      <c r="I49" s="20" t="s">
        <v>566</v>
      </c>
      <c r="J49" s="21">
        <v>3.44</v>
      </c>
    </row>
    <row r="50" spans="2:10" ht="13.5" customHeight="1" x14ac:dyDescent="0.15"/>
  </sheetData>
  <sheetProtection algorithmName="SHA-512" hashValue="KaERJX6nc0jllXNRt9b/FcZ51MyUZnKssTN7y++C3ITTwdfoIc+fEKVuBVqPpPsm8X+4qLusLfHX3QdnYZwF+Q==" saltValue="ZZ2UgGN/yNR+iwoPpVXQ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2021-03-09T23:25:45Z</cp:lastPrinted>
  <dcterms:created xsi:type="dcterms:W3CDTF">2021-02-05T02:44:46Z</dcterms:created>
  <dcterms:modified xsi:type="dcterms:W3CDTF">2021-09-17T00:36:11Z</dcterms:modified>
  <cp:category/>
</cp:coreProperties>
</file>