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14-0063\Desktop\"/>
    </mc:Choice>
  </mc:AlternateContent>
  <bookViews>
    <workbookView xWindow="0" yWindow="0" windowWidth="15360" windowHeight="7635" tabRatio="7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BE34" i="10" s="1"/>
  <c r="U35" i="10"/>
  <c r="C35" i="10"/>
  <c r="CO34" i="10"/>
  <c r="CO35" i="10" s="1"/>
  <c r="CO36" i="10" s="1"/>
  <c r="CO37" i="10" s="1"/>
  <c r="CO38" i="10" s="1"/>
  <c r="BW34" i="10"/>
  <c r="BW35" i="10" s="1"/>
  <c r="BW36" i="10" s="1"/>
  <c r="BW37" i="10" s="1"/>
  <c r="BW38" i="10" s="1"/>
  <c r="BW39" i="10" s="1"/>
  <c r="BW40" i="10" s="1"/>
  <c r="BW41" i="10" s="1"/>
  <c r="BW42" i="10" s="1"/>
  <c r="BW43"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<sst xmlns="http://schemas.openxmlformats.org/spreadsheetml/2006/main" count="1152" uniqueCount="612">
  <si>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</si>
  <si>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</si>
  <si>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</si>
  <si>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</si>
  <si>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</si>
  <si>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</si>
  <si>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</si>
  <si>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</si>
  <si>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</si>
  <si>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</si>
  <si>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</si>
  <si>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</si>
  <si>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</si>
  <si>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</si>
  <si>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</si>
  <si>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</si>
  <si>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</si>
  <si>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</si>
  <si>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</si>
  <si>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</si>
  <si>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</si>
  <si>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</si>
  <si>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</si>
  <si>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</si>
  <si>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</si>
  <si>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</si>
  <si>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</si>
  <si>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</si>
  <si>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</si>
  <si>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</si>
  <si>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</si>
  <si>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</si>
  <si>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</si>
  <si>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</si>
  <si>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</si>
  <si>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</si>
  <si>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</si>
  <si>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</si>
  <si>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</si>
  <si>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</si>
  <si>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</si>
  <si>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</si>
  <si>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</si>
  <si>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</si>
  <si>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</si>
  <si>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</si>
  <si>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</si>
  <si>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</si>
  <si>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</si>
  <si>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</si>
  <si>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</si>
  <si>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</si>
  <si>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</si>
  <si>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</si>
  <si>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</si>
  <si>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</si>
  <si>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</si>
  <si>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</si>
  <si>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</si>
  <si>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</si>
  <si>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</si>
  <si>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</si>
  <si>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</si>
  <si>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</si>
  <si>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</si>
  <si>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</si>
  <si>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</si>
  <si>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</si>
  <si>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</si>
  <si>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</si>
  <si>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</si>
  <si>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</si>
  <si>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</si>
  <si>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</si>
  <si>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</si>
  <si>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</si>
  <si>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</si>
  <si>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</si>
  <si>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</si>
  <si>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</si>
  <si>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</si>
  <si>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</si>
  <si>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</si>
  <si>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</si>
  <si>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</si>
  <si>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</si>
  <si>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</si>
  <si>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</si>
  <si>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</si>
  <si>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</si>
  <si>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</si>
  <si>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</si>
  <si>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</si>
  <si>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</si>
  <si>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</si>
  <si>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</si>
  <si>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</si>
  <si>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</si>
  <si>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</si>
  <si>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</si>
  <si>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</si>
  <si>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</si>
  <si>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</si>
  <si>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</si>
  <si>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</si>
  <si>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</si>
  <si>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</si>
  <si>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</si>
  <si>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</si>
  <si>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</si>
  <si>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</si>
  <si>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</si>
  <si>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</si>
  <si>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</si>
  <si>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</si>
  <si>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</si>
  <si>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</si>
  <si>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</si>
  <si>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</si>
  <si>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</si>
  <si>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</si>
  <si>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</si>
  <si>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</si>
  <si>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</si>
  <si>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</si>
  <si>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</si>
  <si>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</si>
  <si>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</si>
  <si>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</si>
  <si>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</si>
  <si>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</si>
  <si>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</si>
  <si>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</si>
  <si>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</si>
  <si>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</si>
  <si>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</si>
  <si>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</si>
  <si>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</si>
  <si>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</si>
  <si>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</si>
  <si>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</si>
  <si>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</si>
  <si>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</si>
  <si>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</si>
  <si>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</si>
  <si>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</si>
  <si>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</si>
  <si>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</si>
  <si>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</si>
  <si>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</si>
  <si>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</si>
  <si>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</si>
  <si>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</si>
  <si>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</si>
  <si>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</si>
  <si>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</si>
  <si>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</si>
  <si>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</si>
  <si>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</si>
  <si>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</si>
  <si>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</si>
  <si>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</si>
  <si>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</si>
  <si>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</si>
  <si>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</si>
  <si>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</si>
  <si>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</si>
  <si>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</si>
  <si>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</si>
  <si>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</si>
  <si>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</si>
  <si>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</si>
  <si>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</si>
  <si>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</si>
  <si>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</si>
  <si>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</si>
  <si>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</si>
  <si>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</si>
  <si>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</si>
  <si>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</si>
  <si>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</si>
  <si>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</si>
  <si>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</si>
  <si>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</si>
  <si>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</si>
  <si>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</si>
  <si>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</si>
  <si>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</si>
  <si>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</si>
  <si>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</si>
  <si>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</si>
  <si>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</si>
  <si>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</si>
  <si>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</si>
  <si>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</si>
  <si>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</si>
  <si>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</si>
  <si>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</si>
  <si>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</si>
  <si>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</si>
  <si>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</si>
  <si>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</si>
  <si>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</si>
  <si>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</si>
  <si>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</si>
  <si>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</si>
  <si>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</si>
  <si>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</si>
  <si>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</si>
  <si>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岐阜県可児市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</si>
  <si>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</si>
  <si>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</si>
  <si>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</si>
  <si>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</si>
  <si>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</si>
  <si>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</si>
  <si>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</si>
  <si>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</si>
  <si>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</si>
  <si>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</si>
  <si>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</si>
  <si>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</si>
  <si>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</si>
  <si>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</si>
  <si>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</si>
  <si>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</si>
  <si>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</si>
  <si>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</si>
  <si>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</si>
  <si>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</si>
  <si>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</si>
  <si>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</si>
  <si>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</si>
  <si>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</si>
  <si>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</si>
  <si>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</si>
  <si>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</si>
  <si>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</si>
  <si>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</si>
  <si>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</si>
  <si>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</si>
  <si>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</si>
  <si>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</si>
  <si>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</si>
  <si>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</si>
  <si>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</si>
  <si>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</si>
  <si>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</si>
  <si>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</si>
  <si>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</si>
  <si>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</si>
  <si>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</si>
  <si>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</si>
  <si>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</si>
  <si>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</si>
  <si>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</si>
  <si>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</si>
  <si>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</si>
  <si>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</si>
  <si>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</si>
  <si>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</si>
  <si>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</si>
  <si>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</si>
  <si>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</si>
  <si>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</si>
  <si>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</si>
  <si>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</si>
  <si>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</si>
  <si>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</si>
  <si>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</si>
  <si>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</si>
  <si>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</si>
  <si>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</si>
  <si>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</si>
  <si>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</si>
  <si>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</si>
  <si>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</si>
  <si>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</si>
  <si>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</si>
  <si>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</si>
  <si>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</si>
  <si>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</si>
  <si>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</si>
  <si>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</si>
  <si>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</si>
  <si>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</si>
  <si>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</si>
  <si>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</si>
  <si>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</si>
  <si>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</si>
  <si>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</si>
  <si>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</si>
  <si>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</si>
  <si>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</si>
  <si>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</si>
  <si>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</si>
  <si>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</si>
  <si>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</si>
  <si>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</si>
  <si>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</si>
  <si>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</si>
  <si>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</si>
  <si>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</si>
  <si>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</si>
  <si>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</si>
  <si>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</si>
  <si>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</si>
  <si>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</si>
  <si>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</si>
  <si>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</si>
  <si>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</si>
  <si>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</si>
  <si>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</si>
  <si>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</si>
  <si>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</si>
  <si>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</si>
  <si>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</si>
  <si>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</si>
  <si>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</si>
  <si>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</si>
  <si>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</si>
  <si>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</si>
  <si>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</si>
  <si>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</si>
  <si>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</si>
  <si>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</si>
  <si>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</si>
  <si>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</si>
  <si>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</si>
  <si>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</si>
  <si>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</si>
  <si>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</si>
  <si>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</si>
  <si>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</si>
  <si>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</si>
  <si>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</si>
  <si>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</si>
  <si>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</si>
  <si>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</si>
  <si>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</si>
  <si>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</si>
  <si>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</si>
  <si>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</si>
  <si>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</si>
  <si>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</si>
  <si>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</si>
  <si>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</si>
  <si>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</si>
  <si>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</si>
  <si>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</si>
  <si>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</si>
  <si>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</si>
  <si>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</si>
  <si>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</si>
  <si>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</si>
  <si>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</si>
  <si>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</si>
  <si>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</si>
  <si>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岐阜県可児市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</si>
  <si>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</si>
  <si>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</si>
  <si>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</si>
  <si>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</si>
  <si>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</si>
  <si>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</si>
  <si>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</si>
  <si>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</si>
  <si>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</si>
  <si>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</si>
  <si>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</si>
  <si>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</si>
  <si>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</si>
  <si>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</si>
  <si>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</si>
  <si>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</si>
  <si>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</si>
  <si>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</si>
  <si>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</si>
  <si>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</si>
  <si>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</si>
  <si>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</si>
  <si>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</si>
  <si>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</si>
  <si>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</si>
  <si>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</si>
  <si>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</si>
  <si>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</si>
  <si>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</si>
  <si>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</si>
  <si>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</si>
  <si>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</si>
  <si>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</si>
  <si>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</si>
  <si>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</si>
  <si>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</si>
  <si>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</si>
  <si>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</si>
  <si>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</si>
  <si>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</si>
  <si>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</si>
  <si>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</si>
  <si>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</si>
  <si>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</si>
  <si>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</si>
  <si>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</si>
  <si>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</si>
  <si>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</si>
  <si>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</si>
  <si>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</si>
  <si>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</si>
  <si>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</si>
  <si>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</si>
  <si>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</si>
  <si>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</si>
  <si>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</si>
  <si>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</si>
  <si>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</si>
  <si>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</si>
  <si>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</si>
  <si>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</si>
  <si>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</si>
  <si>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</si>
  <si>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</si>
  <si>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</si>
  <si>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</si>
  <si>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</si>
  <si>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</si>
  <si>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</si>
  <si>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</si>
  <si>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</si>
  <si>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</si>
  <si>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</si>
  <si>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</si>
  <si>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</si>
  <si>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</si>
  <si>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</si>
  <si>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</si>
  <si>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</si>
  <si>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</si>
  <si>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</si>
  <si>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</si>
  <si>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</si>
  <si>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</si>
  <si>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</si>
  <si>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</si>
  <si>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</si>
  <si>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</si>
  <si>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</si>
  <si>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</si>
  <si>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</si>
  <si>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</si>
  <si>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</si>
  <si>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</si>
  <si>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</si>
  <si>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</si>
  <si>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</si>
  <si>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</si>
  <si>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</si>
  <si>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</si>
  <si>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</si>
  <si>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</si>
  <si>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</si>
  <si>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</si>
  <si>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</si>
  <si>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</si>
  <si>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</si>
  <si>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</si>
  <si>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</si>
  <si>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</si>
  <si>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</si>
  <si>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</si>
  <si>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</si>
  <si>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</si>
  <si>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</si>
  <si>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</si>
  <si>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</si>
  <si>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</si>
  <si>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</si>
  <si>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</si>
  <si>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</si>
  <si>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</si>
  <si>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</si>
  <si>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</si>
  <si>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</si>
  <si>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</si>
  <si>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</si>
  <si>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</si>
  <si>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</si>
  <si>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</si>
  <si>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</si>
  <si>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</si>
  <si>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</si>
  <si>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</si>
  <si>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</si>
  <si>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</si>
  <si>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</si>
  <si>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</si>
  <si>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</si>
  <si>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</si>
  <si>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</si>
  <si>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</si>
  <si>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</si>
  <si>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</si>
  <si>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</si>
  <si>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</si>
  <si>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</si>
  <si>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</si>
  <si>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</si>
  <si>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</si>
  <si>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</si>
  <si>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</si>
  <si>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</si>
  <si>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</si>
  <si>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</si>
  <si>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</si>
  <si>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</si>
  <si>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</si>
  <si>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</si>
  <si>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</si>
  <si>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</si>
  <si>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</si>
  <si>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</si>
  <si>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</si>
  <si>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</si>
  <si>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</si>
  <si>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</si>
  <si>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</si>
  <si>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</si>
  <si>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</si>
  <si>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</si>
  <si>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</si>
  <si>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</si>
  <si>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</si>
  <si>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</si>
  <si>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</si>
  <si>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</si>
  <si>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</si>
  <si>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</si>
  <si>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</si>
  <si>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</si>
  <si>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</si>
  <si>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</si>
  <si>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</si>
  <si>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</si>
  <si>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</si>
  <si>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</si>
  <si>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</si>
  <si>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</si>
  <si>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</si>
  <si>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</si>
  <si>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</si>
  <si>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</si>
  <si>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</si>
  <si>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0.55</t>
  </si>
  <si>
    <t>▲ 1.16</t>
  </si>
  <si>
    <t>▲ 1.70</t>
  </si>
  <si>
    <t>水道事業会計</t>
  </si>
  <si>
    <t>一般会計</t>
  </si>
  <si>
    <t>国民健康保険事業特別会計（事業勘定）</t>
  </si>
  <si>
    <t>介護保険特別会計（保険事業勘定）</t>
  </si>
  <si>
    <t>自家用工業用水道事業特別会計</t>
  </si>
  <si>
    <t>後期高齢者医療特別会計</t>
  </si>
  <si>
    <t>農業集落排水事業特別会計</t>
  </si>
  <si>
    <t>その他会計（赤字）</t>
  </si>
  <si>
    <t>その他会計（黒字）</t>
  </si>
  <si>
    <t>下水道事業会計</t>
    <rPh sb="0" eb="3">
      <t>ゲスイドウ</t>
    </rPh>
    <rPh sb="3" eb="5">
      <t>ジギョウ</t>
    </rPh>
    <rPh sb="5" eb="7">
      <t>カイケイ</t>
    </rPh>
    <phoneticPr fontId="5"/>
  </si>
  <si>
    <t>下水道事業会計</t>
    <rPh sb="0" eb="3">
      <t>ゲスイドウ</t>
    </rPh>
    <rPh sb="3" eb="5">
      <t>ジギョウ</t>
    </rPh>
    <rPh sb="5" eb="7">
      <t>カイケイ</t>
    </rPh>
    <phoneticPr fontId="2"/>
  </si>
  <si>
    <t>191百万円（基金からの繰入金182百万円、財産区からの繰入金9百万円）</t>
    <phoneticPr fontId="2"/>
  </si>
  <si>
    <t>-</t>
    <phoneticPr fontId="2"/>
  </si>
  <si>
    <t>-</t>
    <phoneticPr fontId="2"/>
  </si>
  <si>
    <t>-</t>
    <phoneticPr fontId="2"/>
  </si>
  <si>
    <t>-</t>
    <phoneticPr fontId="2"/>
  </si>
  <si>
    <t>-</t>
    <phoneticPr fontId="2"/>
  </si>
  <si>
    <t>可茂衛生施設利用組合</t>
    <rPh sb="0" eb="1">
      <t>カ</t>
    </rPh>
    <rPh sb="1" eb="2">
      <t>モ</t>
    </rPh>
    <rPh sb="2" eb="4">
      <t>エイセイ</t>
    </rPh>
    <rPh sb="4" eb="6">
      <t>シセツ</t>
    </rPh>
    <rPh sb="6" eb="8">
      <t>リヨウ</t>
    </rPh>
    <rPh sb="8" eb="10">
      <t>クミアイ</t>
    </rPh>
    <phoneticPr fontId="2"/>
  </si>
  <si>
    <t>基金から117百万円繰入</t>
    <rPh sb="0" eb="2">
      <t>キキン</t>
    </rPh>
    <rPh sb="7" eb="9">
      <t>ヒャクマン</t>
    </rPh>
    <rPh sb="9" eb="10">
      <t>エン</t>
    </rPh>
    <rPh sb="10" eb="12">
      <t>クリイレ</t>
    </rPh>
    <phoneticPr fontId="2"/>
  </si>
  <si>
    <t>可児川防災等ため池組合</t>
    <rPh sb="0" eb="2">
      <t>カニ</t>
    </rPh>
    <rPh sb="2" eb="3">
      <t>ガワ</t>
    </rPh>
    <rPh sb="3" eb="5">
      <t>ボウサイ</t>
    </rPh>
    <rPh sb="5" eb="6">
      <t>ナド</t>
    </rPh>
    <rPh sb="8" eb="9">
      <t>イケ</t>
    </rPh>
    <rPh sb="9" eb="11">
      <t>クミアイ</t>
    </rPh>
    <phoneticPr fontId="2"/>
  </si>
  <si>
    <t>可児市・御嵩町中学校組合</t>
    <rPh sb="0" eb="3">
      <t>カニシ</t>
    </rPh>
    <rPh sb="4" eb="7">
      <t>ミタケチョウ</t>
    </rPh>
    <rPh sb="7" eb="10">
      <t>チュウガッコウ</t>
    </rPh>
    <rPh sb="10" eb="12">
      <t>クミアイ</t>
    </rPh>
    <phoneticPr fontId="2"/>
  </si>
  <si>
    <t>-</t>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</si>
  <si>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</si>
  <si>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</si>
  <si>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t>
    <phoneticPr fontId="2"/>
  </si>
  <si>
    <t>基金から720百万円繰入</t>
    <rPh sb="0" eb="2">
      <t>キキン</t>
    </rPh>
    <rPh sb="7" eb="10">
      <t>ヒャクマンエン</t>
    </rPh>
    <rPh sb="10" eb="12">
      <t>クリイレ</t>
    </rPh>
    <phoneticPr fontId="2"/>
  </si>
  <si>
    <t>可茂消防事務組合</t>
    <rPh sb="0" eb="1">
      <t>カ</t>
    </rPh>
    <rPh sb="1" eb="2">
      <t>モ</t>
    </rPh>
    <rPh sb="2" eb="4">
      <t>ショウボウ</t>
    </rPh>
    <rPh sb="4" eb="6">
      <t>ジム</t>
    </rPh>
    <rPh sb="6" eb="8">
      <t>クミアイ</t>
    </rPh>
    <phoneticPr fontId="2"/>
  </si>
  <si>
    <t>基金から97百万円繰入</t>
    <rPh sb="0" eb="2">
      <t>キキン</t>
    </rPh>
    <rPh sb="6" eb="8">
      <t>ヒャクマン</t>
    </rPh>
    <rPh sb="8" eb="9">
      <t>エン</t>
    </rPh>
    <rPh sb="9" eb="11">
      <t>クリイレ</t>
    </rPh>
    <phoneticPr fontId="2"/>
  </si>
  <si>
    <t>中濃地域農業共済事務組合</t>
    <rPh sb="0" eb="1">
      <t>チュウ</t>
    </rPh>
    <rPh sb="1" eb="2">
      <t>ノウ</t>
    </rPh>
    <rPh sb="2" eb="4">
      <t>チイキ</t>
    </rPh>
    <rPh sb="4" eb="6">
      <t>ノウギョウ</t>
    </rPh>
    <rPh sb="6" eb="8">
      <t>キョウサイ</t>
    </rPh>
    <rPh sb="8" eb="10">
      <t>ジム</t>
    </rPh>
    <rPh sb="10" eb="12">
      <t>クミアイ</t>
    </rPh>
    <phoneticPr fontId="2"/>
  </si>
  <si>
    <t>岐阜県後期高齢者医療広域連合一般会計</t>
    <rPh sb="0" eb="2">
      <t>ギフ</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</si>
  <si>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2">
      <t>ギフ</t>
    </rPh>
    <rPh sb="2" eb="3">
      <t>ケン</t>
    </rPh>
    <rPh sb="3" eb="5">
      <t>コウキ</t>
    </rPh>
    <rPh sb="5" eb="8">
      <t>コウレイシャ</t>
    </rPh>
    <rPh sb="8" eb="10">
      <t>イリョウ</t>
    </rPh>
    <rPh sb="10" eb="12">
      <t>コウイキ</t>
    </rPh>
    <rPh sb="12" eb="14">
      <t>レンゴウ</t>
    </rPh>
    <rPh sb="14" eb="16">
      <t>トクベツ</t>
    </rPh>
    <rPh sb="16" eb="18">
      <t>カイケイ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</si>
  <si>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</si>
  <si>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</si>
  <si>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</si>
  <si>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t>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</si>
  <si>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</si>
  <si>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</si>
  <si>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</si>
  <si>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</si>
  <si>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</si>
  <si>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</si>
  <si>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</si>
  <si>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</si>
  <si>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</si>
  <si>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</si>
  <si>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</si>
  <si>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</si>
  <si>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</si>
  <si>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</si>
  <si>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</si>
  <si>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</si>
  <si>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</si>
  <si>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</si>
  <si>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</si>
  <si>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将来の負担額に対して、基金などの充当財源が上回っているため、将来負担比率は算定されていません。実質公債費比率については、駅前子育て等空間創出事業等の実施に伴う地方債発行により、公債費も増加したため、上昇しましたが、類似団体と比較すると、依然として低い水準を維持しています。</t>
    <rPh sb="0" eb="2">
      <t>ショウライ</t>
    </rPh>
    <rPh sb="3" eb="5">
      <t>フタン</t>
    </rPh>
    <rPh sb="5" eb="6">
      <t>ガク</t>
    </rPh>
    <rPh sb="7" eb="8">
      <t>タイ</t>
    </rPh>
    <rPh sb="11" eb="13">
      <t>キキン</t>
    </rPh>
    <rPh sb="16" eb="18">
      <t>ジュウトウ</t>
    </rPh>
    <rPh sb="18" eb="20">
      <t>ザイゲン</t>
    </rPh>
    <rPh sb="21" eb="23">
      <t>ウワマワ</t>
    </rPh>
    <rPh sb="30" eb="32">
      <t>ショウライ</t>
    </rPh>
    <rPh sb="32" eb="34">
      <t>フタン</t>
    </rPh>
    <rPh sb="34" eb="36">
      <t>ヒリツ</t>
    </rPh>
    <rPh sb="37" eb="39">
      <t>サンテイ</t>
    </rPh>
    <rPh sb="47" eb="49">
      <t>ジッシツ</t>
    </rPh>
    <rPh sb="49" eb="52">
      <t>コウサイヒ</t>
    </rPh>
    <rPh sb="52" eb="54">
      <t>ヒリツ</t>
    </rPh>
    <rPh sb="88" eb="90">
      <t>コウサイ</t>
    </rPh>
    <rPh sb="90" eb="91">
      <t>ヒ</t>
    </rPh>
    <rPh sb="92" eb="94">
      <t>ゾウカ</t>
    </rPh>
    <rPh sb="99" eb="101">
      <t>ジョウショウ</t>
    </rPh>
    <rPh sb="107" eb="109">
      <t>ルイジ</t>
    </rPh>
    <rPh sb="109" eb="111">
      <t>ダンタイ</t>
    </rPh>
    <rPh sb="112" eb="114">
      <t>ヒカク</t>
    </rPh>
    <rPh sb="118" eb="120">
      <t>イゼン</t>
    </rPh>
    <rPh sb="123" eb="124">
      <t>ヒク</t>
    </rPh>
    <rPh sb="125" eb="127">
      <t>スイジュン</t>
    </rPh>
    <rPh sb="128" eb="130">
      <t>イジ</t>
    </rPh>
    <phoneticPr fontId="5"/>
  </si>
  <si>
    <t>固定資産台帳は整備中です。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</si>
</sst>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D549-4900-B02C-16ED1D3A0E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34874</c:v>
                </c:pt>
                <c:pt idx="1">
                  <c:v>22038</c:v>
                </c:pt>
                <c:pt idx="2">
                  <c:v>31098</c:v>
                </c:pt>
                <c:pt idx="3">
                  <c:v>47152</c:v>
                </c:pt>
                <c:pt idx="4">
                  <c:v>60380</c:v>
                </c:pt>
              </c:numCache>
            </c:numRef>
          </c:val>
          <c:smooth val="0"/>
          <c:extLst xmlns:c16r2="http://schemas.microsoft.com/office/drawing/2015/06/chart">
            <c:ext xmlns:c16="http://schemas.microsoft.com/office/drawing/2014/chart" uri="{C3380CC4-5D6E-409C-BE32-E72D297353CC}">
              <c16:uniqueId val="{00000001-D549-4900-B02C-16ED1D3A0E95}"/>
            </c:ext>
          </c:extLst>
        </c:ser>
        <c:dLbls>
          <c:showLegendKey val="0"/>
          <c:showVal val="0"/>
          <c:showCatName val="0"/>
          <c:showSerName val="0"/>
          <c:showPercent val="0"/>
          <c:showBubbleSize val="0"/>
        </c:dLbls>
        <c:marker val="1"/>
        <c:smooth val="0"/>
        <c:axId val="402504920"/>
        <c:axId val="359749528"/>
      </c:lineChart>
      <c:catAx>
        <c:axId val="402504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749528"/>
        <c:crosses val="autoZero"/>
        <c:auto val="1"/>
        <c:lblAlgn val="ctr"/>
        <c:lblOffset val="100"/>
        <c:tickLblSkip val="1"/>
        <c:tickMarkSkip val="1"/>
        <c:noMultiLvlLbl val="0"/>
      </c:catAx>
      <c:valAx>
        <c:axId val="359749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504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9.01</c:v>
                </c:pt>
                <c:pt idx="1">
                  <c:v>5.96</c:v>
                </c:pt>
                <c:pt idx="2">
                  <c:v>7.27</c:v>
                </c:pt>
                <c:pt idx="3">
                  <c:v>5.91</c:v>
                </c:pt>
                <c:pt idx="4">
                  <c:v>5</c:v>
                </c:pt>
              </c:numCache>
            </c:numRef>
          </c:val>
          <c:extLst xmlns:c16r2="http://schemas.microsoft.com/office/drawing/2015/06/chart">
            <c:ext xmlns:c16="http://schemas.microsoft.com/office/drawing/2014/chart" uri="{C3380CC4-5D6E-409C-BE32-E72D297353CC}">
              <c16:uniqueId val="{00000000-7079-402B-9180-E5E25E00EB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33.01</c:v>
                </c:pt>
                <c:pt idx="1">
                  <c:v>36.31</c:v>
                </c:pt>
                <c:pt idx="2">
                  <c:v>35.69</c:v>
                </c:pt>
                <c:pt idx="3">
                  <c:v>35.47</c:v>
                </c:pt>
                <c:pt idx="4">
                  <c:v>34.78</c:v>
                </c:pt>
              </c:numCache>
            </c:numRef>
          </c:val>
          <c:extLst xmlns:c16r2="http://schemas.microsoft.com/office/drawing/2015/06/chart">
            <c:ext xmlns:c16="http://schemas.microsoft.com/office/drawing/2014/chart" uri="{C3380CC4-5D6E-409C-BE32-E72D297353CC}">
              <c16:uniqueId val="{00000001-7079-402B-9180-E5E25E00EB44}"/>
            </c:ext>
          </c:extLst>
        </c:ser>
        <c:dLbls>
          <c:showLegendKey val="0"/>
          <c:showVal val="0"/>
          <c:showCatName val="0"/>
          <c:showSerName val="0"/>
          <c:showPercent val="0"/>
          <c:showBubbleSize val="0"/>
        </c:dLbls>
        <c:gapWidth val="250"/>
        <c:overlap val="100"/>
        <c:axId val="406930016"/>
        <c:axId val="40792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1.25</c:v>
                </c:pt>
                <c:pt idx="1">
                  <c:v>-0.55000000000000004</c:v>
                </c:pt>
                <c:pt idx="2">
                  <c:v>1.52</c:v>
                </c:pt>
                <c:pt idx="3">
                  <c:v>-1.1599999999999999</c:v>
                </c:pt>
                <c:pt idx="4">
                  <c:v>-1.7</c:v>
                </c:pt>
              </c:numCache>
            </c:numRef>
          </c:val>
          <c:smooth val="0"/>
          <c:extLst xmlns:c16r2="http://schemas.microsoft.com/office/drawing/2015/06/chart">
            <c:ext xmlns:c16="http://schemas.microsoft.com/office/drawing/2014/chart" uri="{C3380CC4-5D6E-409C-BE32-E72D297353CC}">
              <c16:uniqueId val="{00000002-7079-402B-9180-E5E25E00EB44}"/>
            </c:ext>
          </c:extLst>
        </c:ser>
        <c:dLbls>
          <c:showLegendKey val="0"/>
          <c:showVal val="0"/>
          <c:showCatName val="0"/>
          <c:showSerName val="0"/>
          <c:showPercent val="0"/>
          <c:showBubbleSize val="0"/>
        </c:dLbls>
        <c:marker val="1"/>
        <c:smooth val="0"/>
        <c:axId val="406930016"/>
        <c:axId val="407923600"/>
      </c:lineChart>
      <c:catAx>
        <c:axId val="4069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923600"/>
        <c:crosses val="autoZero"/>
        <c:auto val="1"/>
        <c:lblAlgn val="ctr"/>
        <c:lblOffset val="100"/>
        <c:tickLblSkip val="1"/>
        <c:tickMarkSkip val="1"/>
        <c:noMultiLvlLbl val="0"/>
      </c:catAx>
      <c:valAx>
        <c:axId val="40792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0.86</c:v>
                </c:pt>
                <c:pt idx="2">
                  <c:v>#N/A</c:v>
                </c:pt>
                <c:pt idx="3">
                  <c:v>1.05</c:v>
                </c:pt>
                <c:pt idx="4">
                  <c:v>#N/A</c:v>
                </c:pt>
                <c:pt idx="5">
                  <c:v>0.65</c:v>
                </c:pt>
                <c:pt idx="6">
                  <c:v>#N/A</c:v>
                </c:pt>
                <c:pt idx="7">
                  <c:v>0.99</c:v>
                </c:pt>
                <c:pt idx="8">
                  <c:v>#N/A</c:v>
                </c:pt>
                <c:pt idx="9">
                  <c:v>0.13</c:v>
                </c:pt>
              </c:numCache>
            </c:numRef>
          </c:val>
          <c:extLst xmlns:c16r2="http://schemas.microsoft.com/office/drawing/2015/06/chart">
            <c:ext xmlns:c16="http://schemas.microsoft.com/office/drawing/2014/chart" uri="{C3380CC4-5D6E-409C-BE32-E72D297353CC}">
              <c16:uniqueId val="{00000000-7829-44C7-B374-632EE21052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29-44C7-B374-632EE210523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2-7829-44C7-B374-632EE21052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0.13</c:v>
                </c:pt>
                <c:pt idx="4">
                  <c:v>#N/A</c:v>
                </c:pt>
                <c:pt idx="5">
                  <c:v>0.13</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3-7829-44C7-B374-632EE2105239}"/>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0.19</c:v>
                </c:pt>
                <c:pt idx="4">
                  <c:v>#N/A</c:v>
                </c:pt>
                <c:pt idx="5">
                  <c:v>0.2</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4-7829-44C7-B374-632EE210523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c:v>
                </c:pt>
              </c:numCache>
            </c:numRef>
          </c:val>
          <c:extLst xmlns:c16r2="http://schemas.microsoft.com/office/drawing/2015/06/chart">
            <c:ext xmlns:c16="http://schemas.microsoft.com/office/drawing/2014/chart" uri="{C3380CC4-5D6E-409C-BE32-E72D297353CC}">
              <c16:uniqueId val="{00000005-7829-44C7-B374-632EE210523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0.52</c:v>
                </c:pt>
                <c:pt idx="4">
                  <c:v>#N/A</c:v>
                </c:pt>
                <c:pt idx="5">
                  <c:v>0.5</c:v>
                </c:pt>
                <c:pt idx="6">
                  <c:v>#N/A</c:v>
                </c:pt>
                <c:pt idx="7">
                  <c:v>1</c:v>
                </c:pt>
                <c:pt idx="8">
                  <c:v>#N/A</c:v>
                </c:pt>
                <c:pt idx="9">
                  <c:v>1.5</c:v>
                </c:pt>
              </c:numCache>
            </c:numRef>
          </c:val>
          <c:extLst xmlns:c16r2="http://schemas.microsoft.com/office/drawing/2015/06/chart">
            <c:ext xmlns:c16="http://schemas.microsoft.com/office/drawing/2014/chart" uri="{C3380CC4-5D6E-409C-BE32-E72D297353CC}">
              <c16:uniqueId val="{00000006-7829-44C7-B374-632EE2105239}"/>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3.71</c:v>
                </c:pt>
                <c:pt idx="2">
                  <c:v>#N/A</c:v>
                </c:pt>
                <c:pt idx="3">
                  <c:v>3.33</c:v>
                </c:pt>
                <c:pt idx="4">
                  <c:v>#N/A</c:v>
                </c:pt>
                <c:pt idx="5">
                  <c:v>3.52</c:v>
                </c:pt>
                <c:pt idx="6">
                  <c:v>#N/A</c:v>
                </c:pt>
                <c:pt idx="7">
                  <c:v>4.7300000000000004</c:v>
                </c:pt>
                <c:pt idx="8">
                  <c:v>#N/A</c:v>
                </c:pt>
                <c:pt idx="9">
                  <c:v>4.12</c:v>
                </c:pt>
              </c:numCache>
            </c:numRef>
          </c:val>
          <c:extLst xmlns:c16r2="http://schemas.microsoft.com/office/drawing/2015/06/chart">
            <c:ext xmlns:c16="http://schemas.microsoft.com/office/drawing/2014/chart" uri="{C3380CC4-5D6E-409C-BE32-E72D297353CC}">
              <c16:uniqueId val="{00000007-7829-44C7-B374-632EE21052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8.6999999999999993</c:v>
                </c:pt>
                <c:pt idx="2">
                  <c:v>#N/A</c:v>
                </c:pt>
                <c:pt idx="3">
                  <c:v>5.63</c:v>
                </c:pt>
                <c:pt idx="4">
                  <c:v>#N/A</c:v>
                </c:pt>
                <c:pt idx="5">
                  <c:v>6.95</c:v>
                </c:pt>
                <c:pt idx="6">
                  <c:v>#N/A</c:v>
                </c:pt>
                <c:pt idx="7">
                  <c:v>5.6</c:v>
                </c:pt>
                <c:pt idx="8">
                  <c:v>#N/A</c:v>
                </c:pt>
                <c:pt idx="9">
                  <c:v>4.7</c:v>
                </c:pt>
              </c:numCache>
            </c:numRef>
          </c:val>
          <c:extLst xmlns:c16r2="http://schemas.microsoft.com/office/drawing/2015/06/chart">
            <c:ext xmlns:c16="http://schemas.microsoft.com/office/drawing/2014/chart" uri="{C3380CC4-5D6E-409C-BE32-E72D297353CC}">
              <c16:uniqueId val="{00000008-7829-44C7-B374-632EE21052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10.68</c:v>
                </c:pt>
                <c:pt idx="2">
                  <c:v>#N/A</c:v>
                </c:pt>
                <c:pt idx="3">
                  <c:v>13.02</c:v>
                </c:pt>
                <c:pt idx="4">
                  <c:v>#N/A</c:v>
                </c:pt>
                <c:pt idx="5">
                  <c:v>12.17</c:v>
                </c:pt>
                <c:pt idx="6">
                  <c:v>#N/A</c:v>
                </c:pt>
                <c:pt idx="7">
                  <c:v>10.220000000000001</c:v>
                </c:pt>
                <c:pt idx="8">
                  <c:v>#N/A</c:v>
                </c:pt>
                <c:pt idx="9">
                  <c:v>11.14</c:v>
                </c:pt>
              </c:numCache>
            </c:numRef>
          </c:val>
          <c:extLst xmlns:c16r2="http://schemas.microsoft.com/office/drawing/2015/06/chart">
            <c:ext xmlns:c16="http://schemas.microsoft.com/office/drawing/2014/chart" uri="{C3380CC4-5D6E-409C-BE32-E72D297353CC}">
              <c16:uniqueId val="{00000009-7829-44C7-B374-632EE2105239}"/>
            </c:ext>
          </c:extLst>
        </c:ser>
        <c:dLbls>
          <c:showLegendKey val="0"/>
          <c:showVal val="0"/>
          <c:showCatName val="0"/>
          <c:showSerName val="0"/>
          <c:showPercent val="0"/>
          <c:showBubbleSize val="0"/>
        </c:dLbls>
        <c:gapWidth val="150"/>
        <c:overlap val="100"/>
        <c:axId val="359409328"/>
        <c:axId val="401342144"/>
      </c:barChart>
      <c:catAx>
        <c:axId val="35940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342144"/>
        <c:crosses val="autoZero"/>
        <c:auto val="1"/>
        <c:lblAlgn val="ctr"/>
        <c:lblOffset val="100"/>
        <c:tickLblSkip val="1"/>
        <c:tickMarkSkip val="1"/>
        <c:noMultiLvlLbl val="0"/>
      </c:catAx>
      <c:valAx>
        <c:axId val="40134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40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3760</c:v>
                </c:pt>
                <c:pt idx="5">
                  <c:v>4005</c:v>
                </c:pt>
                <c:pt idx="8">
                  <c:v>3896</c:v>
                </c:pt>
                <c:pt idx="11">
                  <c:v>3905</c:v>
                </c:pt>
                <c:pt idx="14">
                  <c:v>3899</c:v>
                </c:pt>
              </c:numCache>
            </c:numRef>
          </c:val>
          <c:extLst xmlns:c16r2="http://schemas.microsoft.com/office/drawing/2015/06/chart">
            <c:ext xmlns:c16="http://schemas.microsoft.com/office/drawing/2014/chart" uri="{C3380CC4-5D6E-409C-BE32-E72D297353CC}">
              <c16:uniqueId val="{00000000-F743-4268-9376-38A3A86036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43-4268-9376-38A3A86036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c:v>
                </c:pt>
                <c:pt idx="3">
                  <c:v>113</c:v>
                </c:pt>
                <c:pt idx="6">
                  <c:v>94</c:v>
                </c:pt>
                <c:pt idx="9">
                  <c:v>94</c:v>
                </c:pt>
                <c:pt idx="12">
                  <c:v>94</c:v>
                </c:pt>
              </c:numCache>
            </c:numRef>
          </c:val>
          <c:extLst xmlns:c16r2="http://schemas.microsoft.com/office/drawing/2015/06/chart">
            <c:ext xmlns:c16="http://schemas.microsoft.com/office/drawing/2014/chart" uri="{C3380CC4-5D6E-409C-BE32-E72D297353CC}">
              <c16:uniqueId val="{00000002-F743-4268-9376-38A3A86036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289</c:v>
                </c:pt>
                <c:pt idx="3">
                  <c:v>80</c:v>
                </c:pt>
                <c:pt idx="6">
                  <c:v>84</c:v>
                </c:pt>
                <c:pt idx="9">
                  <c:v>89</c:v>
                </c:pt>
                <c:pt idx="12">
                  <c:v>91</c:v>
                </c:pt>
              </c:numCache>
            </c:numRef>
          </c:val>
          <c:extLst xmlns:c16r2="http://schemas.microsoft.com/office/drawing/2015/06/chart">
            <c:ext xmlns:c16="http://schemas.microsoft.com/office/drawing/2014/chart" uri="{C3380CC4-5D6E-409C-BE32-E72D297353CC}">
              <c16:uniqueId val="{00000003-F743-4268-9376-38A3A86036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1541</c:v>
                </c:pt>
                <c:pt idx="3">
                  <c:v>1587</c:v>
                </c:pt>
                <c:pt idx="6">
                  <c:v>1605</c:v>
                </c:pt>
                <c:pt idx="9">
                  <c:v>1744</c:v>
                </c:pt>
                <c:pt idx="12">
                  <c:v>1705</c:v>
                </c:pt>
              </c:numCache>
            </c:numRef>
          </c:val>
          <c:extLst xmlns:c16r2="http://schemas.microsoft.com/office/drawing/2015/06/chart">
            <c:ext xmlns:c16="http://schemas.microsoft.com/office/drawing/2014/chart" uri="{C3380CC4-5D6E-409C-BE32-E72D297353CC}">
              <c16:uniqueId val="{00000004-F743-4268-9376-38A3A86036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43-4268-9376-38A3A86036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43-4268-9376-38A3A86036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2131</c:v>
                </c:pt>
                <c:pt idx="3">
                  <c:v>2067</c:v>
                </c:pt>
                <c:pt idx="6">
                  <c:v>1985</c:v>
                </c:pt>
                <c:pt idx="9">
                  <c:v>2021</c:v>
                </c:pt>
                <c:pt idx="12">
                  <c:v>2144</c:v>
                </c:pt>
              </c:numCache>
            </c:numRef>
          </c:val>
          <c:extLst xmlns:c16r2="http://schemas.microsoft.com/office/drawing/2015/06/chart">
            <c:ext xmlns:c16="http://schemas.microsoft.com/office/drawing/2014/chart" uri="{C3380CC4-5D6E-409C-BE32-E72D297353CC}">
              <c16:uniqueId val="{00000007-F743-4268-9376-38A3A8603622}"/>
            </c:ext>
          </c:extLst>
        </c:ser>
        <c:dLbls>
          <c:showLegendKey val="0"/>
          <c:showVal val="0"/>
          <c:showCatName val="0"/>
          <c:showSerName val="0"/>
          <c:showPercent val="0"/>
          <c:showBubbleSize val="0"/>
        </c:dLbls>
        <c:gapWidth val="100"/>
        <c:overlap val="100"/>
        <c:axId val="410213640"/>
        <c:axId val="410214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314</c:v>
                </c:pt>
                <c:pt idx="2">
                  <c:v>#N/A</c:v>
                </c:pt>
                <c:pt idx="3">
                  <c:v>#N/A</c:v>
                </c:pt>
                <c:pt idx="4">
                  <c:v>-158</c:v>
                </c:pt>
                <c:pt idx="5">
                  <c:v>#N/A</c:v>
                </c:pt>
                <c:pt idx="6">
                  <c:v>#N/A</c:v>
                </c:pt>
                <c:pt idx="7">
                  <c:v>-128</c:v>
                </c:pt>
                <c:pt idx="8">
                  <c:v>#N/A</c:v>
                </c:pt>
                <c:pt idx="9">
                  <c:v>#N/A</c:v>
                </c:pt>
                <c:pt idx="10">
                  <c:v>43</c:v>
                </c:pt>
                <c:pt idx="11">
                  <c:v>#N/A</c:v>
                </c:pt>
                <c:pt idx="12">
                  <c:v>#N/A</c:v>
                </c:pt>
                <c:pt idx="13">
                  <c:v>135</c:v>
                </c:pt>
                <c:pt idx="14">
                  <c:v>#N/A</c:v>
                </c:pt>
              </c:numCache>
            </c:numRef>
          </c:val>
          <c:smooth val="0"/>
          <c:extLst xmlns:c16r2="http://schemas.microsoft.com/office/drawing/2015/06/chart">
            <c:ext xmlns:c16="http://schemas.microsoft.com/office/drawing/2014/chart" uri="{C3380CC4-5D6E-409C-BE32-E72D297353CC}">
              <c16:uniqueId val="{00000008-F743-4268-9376-38A3A8603622}"/>
            </c:ext>
          </c:extLst>
        </c:ser>
        <c:dLbls>
          <c:showLegendKey val="0"/>
          <c:showVal val="0"/>
          <c:showCatName val="0"/>
          <c:showSerName val="0"/>
          <c:showPercent val="0"/>
          <c:showBubbleSize val="0"/>
        </c:dLbls>
        <c:marker val="1"/>
        <c:smooth val="0"/>
        <c:axId val="410213640"/>
        <c:axId val="410214024"/>
      </c:lineChart>
      <c:catAx>
        <c:axId val="41021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214024"/>
        <c:crosses val="autoZero"/>
        <c:auto val="1"/>
        <c:lblAlgn val="ctr"/>
        <c:lblOffset val="100"/>
        <c:tickLblSkip val="1"/>
        <c:tickMarkSkip val="1"/>
        <c:noMultiLvlLbl val="0"/>
      </c:catAx>
      <c:valAx>
        <c:axId val="410214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1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32566</c:v>
                </c:pt>
                <c:pt idx="5">
                  <c:v>31882</c:v>
                </c:pt>
                <c:pt idx="8">
                  <c:v>30925</c:v>
                </c:pt>
                <c:pt idx="11">
                  <c:v>31455</c:v>
                </c:pt>
                <c:pt idx="14">
                  <c:v>33805</c:v>
                </c:pt>
              </c:numCache>
            </c:numRef>
          </c:val>
          <c:extLst xmlns:c16r2="http://schemas.microsoft.com/office/drawing/2015/06/chart">
            <c:ext xmlns:c16="http://schemas.microsoft.com/office/drawing/2014/chart" uri="{C3380CC4-5D6E-409C-BE32-E72D297353CC}">
              <c16:uniqueId val="{00000000-DF45-4550-8ACA-5F8341FB92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10349</c:v>
                </c:pt>
                <c:pt idx="5">
                  <c:v>10306</c:v>
                </c:pt>
                <c:pt idx="8">
                  <c:v>9971</c:v>
                </c:pt>
                <c:pt idx="11">
                  <c:v>9696</c:v>
                </c:pt>
                <c:pt idx="14">
                  <c:v>9475</c:v>
                </c:pt>
              </c:numCache>
            </c:numRef>
          </c:val>
          <c:extLst xmlns:c16r2="http://schemas.microsoft.com/office/drawing/2015/06/chart">
            <c:ext xmlns:c16="http://schemas.microsoft.com/office/drawing/2014/chart" uri="{C3380CC4-5D6E-409C-BE32-E72D297353CC}">
              <c16:uniqueId val="{00000001-DF45-4550-8ACA-5F8341FB92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11034</c:v>
                </c:pt>
                <c:pt idx="5">
                  <c:v>12561</c:v>
                </c:pt>
                <c:pt idx="8">
                  <c:v>13244</c:v>
                </c:pt>
                <c:pt idx="11">
                  <c:v>14956</c:v>
                </c:pt>
                <c:pt idx="14">
                  <c:v>15637</c:v>
                </c:pt>
              </c:numCache>
            </c:numRef>
          </c:val>
          <c:extLst xmlns:c16r2="http://schemas.microsoft.com/office/drawing/2015/06/chart">
            <c:ext xmlns:c16="http://schemas.microsoft.com/office/drawing/2014/chart" uri="{C3380CC4-5D6E-409C-BE32-E72D297353CC}">
              <c16:uniqueId val="{00000002-DF45-4550-8ACA-5F8341FB92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45-4550-8ACA-5F8341FB92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45-4550-8ACA-5F8341FB92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45-4550-8ACA-5F8341FB92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45-4550-8ACA-5F8341FB92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568</c:v>
                </c:pt>
                <c:pt idx="3">
                  <c:v>489</c:v>
                </c:pt>
                <c:pt idx="6">
                  <c:v>411</c:v>
                </c:pt>
                <c:pt idx="9">
                  <c:v>325</c:v>
                </c:pt>
                <c:pt idx="12">
                  <c:v>406</c:v>
                </c:pt>
              </c:numCache>
            </c:numRef>
          </c:val>
          <c:extLst xmlns:c16r2="http://schemas.microsoft.com/office/drawing/2015/06/chart">
            <c:ext xmlns:c16="http://schemas.microsoft.com/office/drawing/2014/chart" uri="{C3380CC4-5D6E-409C-BE32-E72D297353CC}">
              <c16:uniqueId val="{00000007-DF45-4550-8ACA-5F8341FB92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16291</c:v>
                </c:pt>
                <c:pt idx="3">
                  <c:v>15898</c:v>
                </c:pt>
                <c:pt idx="6">
                  <c:v>14799</c:v>
                </c:pt>
                <c:pt idx="9">
                  <c:v>14281</c:v>
                </c:pt>
                <c:pt idx="12">
                  <c:v>13446</c:v>
                </c:pt>
              </c:numCache>
            </c:numRef>
          </c:val>
          <c:extLst xmlns:c16r2="http://schemas.microsoft.com/office/drawing/2015/06/chart">
            <c:ext xmlns:c16="http://schemas.microsoft.com/office/drawing/2014/chart" uri="{C3380CC4-5D6E-409C-BE32-E72D297353CC}">
              <c16:uniqueId val="{00000008-DF45-4550-8ACA-5F8341FB92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1333</c:v>
                </c:pt>
                <c:pt idx="3">
                  <c:v>1419</c:v>
                </c:pt>
                <c:pt idx="6">
                  <c:v>950</c:v>
                </c:pt>
                <c:pt idx="9">
                  <c:v>775</c:v>
                </c:pt>
                <c:pt idx="12">
                  <c:v>660</c:v>
                </c:pt>
              </c:numCache>
            </c:numRef>
          </c:val>
          <c:extLst xmlns:c16r2="http://schemas.microsoft.com/office/drawing/2015/06/chart">
            <c:ext xmlns:c16="http://schemas.microsoft.com/office/drawing/2014/chart" uri="{C3380CC4-5D6E-409C-BE32-E72D297353CC}">
              <c16:uniqueId val="{00000009-DF45-4550-8ACA-5F8341FB92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17118</c:v>
                </c:pt>
                <c:pt idx="3">
                  <c:v>16504</c:v>
                </c:pt>
                <c:pt idx="6">
                  <c:v>16494</c:v>
                </c:pt>
                <c:pt idx="9">
                  <c:v>18527</c:v>
                </c:pt>
                <c:pt idx="12">
                  <c:v>21319</c:v>
                </c:pt>
              </c:numCache>
            </c:numRef>
          </c:val>
          <c:extLst xmlns:c16r2="http://schemas.microsoft.com/office/drawing/2015/06/chart">
            <c:ext xmlns:c16="http://schemas.microsoft.com/office/drawing/2014/chart" uri="{C3380CC4-5D6E-409C-BE32-E72D297353CC}">
              <c16:uniqueId val="{0000000A-DF45-4550-8ACA-5F8341FB92E6}"/>
            </c:ext>
          </c:extLst>
        </c:ser>
        <c:dLbls>
          <c:showLegendKey val="0"/>
          <c:showVal val="0"/>
          <c:showCatName val="0"/>
          <c:showSerName val="0"/>
          <c:showPercent val="0"/>
          <c:showBubbleSize val="0"/>
        </c:dLbls>
        <c:gapWidth val="100"/>
        <c:overlap val="100"/>
        <c:axId val="413856120"/>
        <c:axId val="35758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F45-4550-8ACA-5F8341FB92E6}"/>
            </c:ext>
          </c:extLst>
        </c:ser>
        <c:dLbls>
          <c:showLegendKey val="0"/>
          <c:showVal val="0"/>
          <c:showCatName val="0"/>
          <c:showSerName val="0"/>
          <c:showPercent val="0"/>
          <c:showBubbleSize val="0"/>
        </c:dLbls>
        <c:marker val="1"/>
        <c:smooth val="0"/>
        <c:axId val="413856120"/>
        <c:axId val="357589952"/>
      </c:lineChart>
      <c:catAx>
        <c:axId val="41385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589952"/>
        <c:crosses val="autoZero"/>
        <c:auto val="1"/>
        <c:lblAlgn val="ctr"/>
        <c:lblOffset val="100"/>
        <c:tickLblSkip val="1"/>
        <c:tickMarkSkip val="1"/>
        <c:noMultiLvlLbl val="0"/>
      </c:catAx>
      <c:valAx>
        <c:axId val="35758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5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6754</c:v>
                </c:pt>
                <c:pt idx="1">
                  <c:v>6779</c:v>
                </c:pt>
                <c:pt idx="2">
                  <c:v>6631</c:v>
                </c:pt>
              </c:numCache>
            </c:numRef>
          </c:val>
          <c:extLst xmlns:c16r2="http://schemas.microsoft.com/office/drawing/2015/06/chart">
            <c:ext xmlns:c16="http://schemas.microsoft.com/office/drawing/2014/chart" uri="{C3380CC4-5D6E-409C-BE32-E72D297353CC}">
              <c16:uniqueId val="{00000000-81BE-4503-80DD-35389AA50C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609</c:v>
                </c:pt>
                <c:pt idx="1">
                  <c:v>612</c:v>
                </c:pt>
                <c:pt idx="2">
                  <c:v>614</c:v>
                </c:pt>
              </c:numCache>
            </c:numRef>
          </c:val>
          <c:extLst xmlns:c16r2="http://schemas.microsoft.com/office/drawing/2015/06/chart">
            <c:ext xmlns:c16="http://schemas.microsoft.com/office/drawing/2014/chart" uri="{C3380CC4-5D6E-409C-BE32-E72D297353CC}">
              <c16:uniqueId val="{00000001-81BE-4503-80DD-35389AA50C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4333</c:v>
                </c:pt>
                <c:pt idx="1">
                  <c:v>5927</c:v>
                </c:pt>
                <c:pt idx="2">
                  <c:v>6240</c:v>
                </c:pt>
              </c:numCache>
            </c:numRef>
          </c:val>
          <c:extLst xmlns:c16r2="http://schemas.microsoft.com/office/drawing/2015/06/chart">
            <c:ext xmlns:c16="http://schemas.microsoft.com/office/drawing/2014/chart" uri="{C3380CC4-5D6E-409C-BE32-E72D297353CC}">
              <c16:uniqueId val="{00000002-81BE-4503-80DD-35389AA50C54}"/>
            </c:ext>
          </c:extLst>
        </c:ser>
        <c:dLbls>
          <c:showLegendKey val="0"/>
          <c:showVal val="0"/>
          <c:showCatName val="0"/>
          <c:showSerName val="0"/>
          <c:showPercent val="0"/>
          <c:showBubbleSize val="0"/>
        </c:dLbls>
        <c:gapWidth val="120"/>
        <c:overlap val="100"/>
        <c:axId val="357588776"/>
        <c:axId val="357590736"/>
      </c:barChart>
      <c:catAx>
        <c:axId val="35758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7590736"/>
        <c:crosses val="autoZero"/>
        <c:auto val="1"/>
        <c:lblAlgn val="ctr"/>
        <c:lblOffset val="100"/>
        <c:tickLblSkip val="1"/>
        <c:tickMarkSkip val="1"/>
        <c:noMultiLvlLbl val="0"/>
      </c:catAx>
      <c:valAx>
        <c:axId val="35759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758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9C-4F12-817D-210E14822B50}"/>
                </c:ext>
                <c:ext xmlns:c15="http://schemas.microsoft.com/office/drawing/2012/chart" uri="{CE6537A1-D6FC-4f65-9D91-7224C49458BB}">
                  <c15:dlblFieldTable>
                    <c15:dlblFTEntry>
                      <c15:txfldGUID>{2E8B3F90-F1B6-4A68-BBED-70BD25EA5BA6}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9C-4F12-817D-210E14822B50}"/>
                </c:ext>
                <c:ext xmlns:c15="http://schemas.microsoft.com/office/drawing/2012/chart" uri="{CE6537A1-D6FC-4f65-9D91-7224C49458BB}">
                  <c15:dlblFieldTable>
                    <c15:dlblFTEntry>
                      <c15:txfldGUID>{9628687F-D8A9-4AE6-97E5-DFFAC8C71793}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9C-4F12-817D-210E14822B50}"/>
                </c:ext>
                <c:ext xmlns:c15="http://schemas.microsoft.com/office/drawing/2012/chart" uri="{CE6537A1-D6FC-4f65-9D91-7224C49458BB}">
                  <c15:dlblFieldTable>
                    <c15:dlblFTEntry>
                      <c15:txfldGUID>{F3178EB7-7C24-4F05-9158-8A445B6AF6C0}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9C-4F12-817D-210E14822B50}"/>
                </c:ext>
                <c:ext xmlns:c15="http://schemas.microsoft.com/office/drawing/2012/chart" uri="{CE6537A1-D6FC-4f65-9D91-7224C49458BB}">
                  <c15:dlblFieldTable>
                    <c15:dlblFTEntry>
                      <c15:txfldGUID>{27F73DB2-0DAD-4FED-AAD2-E0E3F59C56DA}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9C-4F12-817D-210E14822B50}"/>
                </c:ext>
                <c:ext xmlns:c15="http://schemas.microsoft.com/office/drawing/2012/chart" uri="{CE6537A1-D6FC-4f65-9D91-7224C49458BB}">
                  <c15:dlblFieldTable>
                    <c15:dlblFTEntry>
                      <c15:txfldGUID>{7C16EC72-75B6-4B37-83B6-2FD666788E5B}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9C-4F12-817D-210E14822B50}"/>
                </c:ext>
                <c:ext xmlns:c15="http://schemas.microsoft.com/office/drawing/2012/chart" uri="{CE6537A1-D6FC-4f65-9D91-7224C49458BB}">
                  <c15:dlblFieldTable>
                    <c15:dlblFTEntry>
                      <c15:txfldGUID>{74B074FE-4746-4DFB-9A21-4773E3B80FB7}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9C-4F12-817D-210E14822B50}"/>
                </c:ext>
                <c:ext xmlns:c15="http://schemas.microsoft.com/office/drawing/2012/chart" uri="{CE6537A1-D6FC-4f65-9D91-7224C49458BB}">
                  <c15:dlblFieldTable>
                    <c15:dlblFTEntry>
                      <c15:txfldGUID>{4A2F7B52-9838-4279-A825-BF71E9E00422}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9C-4F12-817D-210E14822B50}"/>
                </c:ext>
                <c:ext xmlns:c15="http://schemas.microsoft.com/office/drawing/2012/chart" uri="{CE6537A1-D6FC-4f65-9D91-7224C49458BB}">
                  <c15:dlblFieldTable>
                    <c15:dlblFTEntry>
                      <c15:txfldGUID>{2C19F2A9-DFDC-47F9-B4F6-C09B8602ABEF}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9C-4F12-817D-210E14822B50}"/>
                </c:ext>
                <c:ext xmlns:c15="http://schemas.microsoft.com/office/drawing/2012/chart" uri="{CE6537A1-D6FC-4f65-9D91-7224C49458BB}">
                  <c15:dlblFieldTable>
                    <c15:dlblFTEntry>
                      <c15:txfldGUID>{8D951EF1-24A4-4B01-9DF0-4DA0BC1F8C63}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A9C-4F12-817D-210E14822B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9C-4F12-817D-210E14822B50}"/>
                </c:ext>
                <c:ext xmlns:c15="http://schemas.microsoft.com/office/drawing/2012/chart" uri="{CE6537A1-D6FC-4f65-9D91-7224C49458BB}">
                  <c15:dlblFieldTable>
                    <c15:dlblFTEntry>
                      <c15:txfldGUID>{8AB714B8-B069-41E9-BAAC-C74A8A398099}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9C-4F12-817D-210E14822B50}"/>
                </c:ext>
                <c:ext xmlns:c15="http://schemas.microsoft.com/office/drawing/2012/chart" uri="{CE6537A1-D6FC-4f65-9D91-7224C49458BB}">
                  <c15:dlblFieldTable>
                    <c15:dlblFTEntry>
                      <c15:txfldGUID>{C0B340C2-9566-4D37-8B97-3B62663ED17D}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9C-4F12-817D-210E14822B50}"/>
                </c:ext>
                <c:ext xmlns:c15="http://schemas.microsoft.com/office/drawing/2012/chart" uri="{CE6537A1-D6FC-4f65-9D91-7224C49458BB}">
                  <c15:dlblFieldTable>
                    <c15:dlblFTEntry>
                      <c15:txfldGUID>{88D58DB7-E2DE-477E-9414-E858372E09BF}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9C-4F12-817D-210E14822B50}"/>
                </c:ext>
                <c:ext xmlns:c15="http://schemas.microsoft.com/office/drawing/2012/chart" uri="{CE6537A1-D6FC-4f65-9D91-7224C49458BB}">
                  <c15:dlblFieldTable>
                    <c15:dlblFTEntry>
                      <c15:txfldGUID>{01638060-0AD9-4C90-9064-543FEB5FD055}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9C-4F12-817D-210E14822B50}"/>
                </c:ext>
                <c:ext xmlns:c15="http://schemas.microsoft.com/office/drawing/2012/chart" uri="{CE6537A1-D6FC-4f65-9D91-7224C49458BB}">
                  <c15:dlblFieldTable>
                    <c15:dlblFTEntry>
                      <c15:txfldGUID>{F2D64DF4-7D6C-4610-9258-68773A8540A5}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9C-4F12-817D-210E14822B50}"/>
                </c:ext>
                <c:ext xmlns:c15="http://schemas.microsoft.com/office/drawing/2012/chart" uri="{CE6537A1-D6FC-4f65-9D91-7224C49458BB}">
                  <c15:dlblFieldTable>
                    <c15:dlblFTEntry>
                      <c15:txfldGUID>{F9BCEF01-B2C6-4427-9DBD-63391FEBC358}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9C-4F12-817D-210E14822B50}"/>
                </c:ext>
                <c:ext xmlns:c15="http://schemas.microsoft.com/office/drawing/2012/chart" uri="{CE6537A1-D6FC-4f65-9D91-7224C49458BB}">
                  <c15:layout/>
                  <c15:dlblFieldTable>
                    <c15:dlblFTEntry>
                      <c15:txfldGUID>{A6D4CC53-7F2E-4AAB-803E-E17608244B4F}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9C-4F12-817D-210E14822B50}"/>
                </c:ext>
                <c:ext xmlns:c15="http://schemas.microsoft.com/office/drawing/2012/chart" uri="{CE6537A1-D6FC-4f65-9D91-7224C49458BB}">
                  <c15:layout/>
                  <c15:dlblFieldTable>
                    <c15:dlblFTEntry>
                      <c15:txfldGUID>{A556EBAB-FD5F-4A66-8877-E847B9767851}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9C-4F12-817D-210E14822B50}"/>
                </c:ext>
                <c:ext xmlns:c15="http://schemas.microsoft.com/office/drawing/2012/chart" uri="{CE6537A1-D6FC-4f65-9D91-7224C49458BB}">
                  <c15:dlblFieldTable>
                    <c15:dlblFTEntry>
                      <c15:txfldGUID>{0DA8EC70-7F90-4FEB-9A86-42671CEE53D8}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xmlns:c16r2="http://schemas.microsoft.com/office/drawing/2015/06/chart">
            <c:ext xmlns:c16="http://schemas.microsoft.com/office/drawing/2014/chart" uri="{C3380CC4-5D6E-409C-BE32-E72D297353CC}">
              <c16:uniqueId val="{00000013-1A9C-4F12-817D-210E14822B50}"/>
            </c:ext>
          </c:extLst>
        </c:ser>
        <c:dLbls>
          <c:showLegendKey val="0"/>
          <c:showVal val="1"/>
          <c:showCatName val="0"/>
          <c:showSerName val="0"/>
          <c:showPercent val="0"/>
          <c:showBubbleSize val="0"/>
        </c:dLbls>
        <c:axId val="403131512"/>
        <c:axId val="403130336"/>
      </c:scatterChart>
      <c:valAx>
        <c:axId val="403131512"/>
        <c:scaling>
          <c:orientation val="minMax"/>
          <c:max val="5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130336"/>
        <c:crosses val="autoZero"/>
        <c:crossBetween val="midCat"/>
      </c:valAx>
      <c:valAx>
        <c:axId val="403130336"/>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131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40-4D93-9CC8-2189177C83DC}"/>
                </c:ext>
                <c:ext xmlns:c15="http://schemas.microsoft.com/office/drawing/2012/chart" uri="{CE6537A1-D6FC-4f65-9D91-7224C49458BB}">
                  <c15:dlblFieldTable>
                    <c15:dlblFTEntry>
                      <c15:txfldGUID>{DC736982-7F08-4C8F-9D00-DE800DADB71A}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40-4D93-9CC8-2189177C83DC}"/>
                </c:ext>
                <c:ext xmlns:c15="http://schemas.microsoft.com/office/drawing/2012/chart" uri="{CE6537A1-D6FC-4f65-9D91-7224C49458BB}">
                  <c15:dlblFieldTable>
                    <c15:dlblFTEntry>
                      <c15:txfldGUID>{ACF5ADA7-0EF8-4418-AD16-C2AC2CE619BC}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40-4D93-9CC8-2189177C83DC}"/>
                </c:ext>
                <c:ext xmlns:c15="http://schemas.microsoft.com/office/drawing/2012/chart" uri="{CE6537A1-D6FC-4f65-9D91-7224C49458BB}">
                  <c15:dlblFieldTable>
                    <c15:dlblFTEntry>
                      <c15:txfldGUID>{041FFA10-C3E0-4E46-BAC5-46EAAFB5D337}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40-4D93-9CC8-2189177C83DC}"/>
                </c:ext>
                <c:ext xmlns:c15="http://schemas.microsoft.com/office/drawing/2012/chart" uri="{CE6537A1-D6FC-4f65-9D91-7224C49458BB}">
                  <c15:dlblFieldTable>
                    <c15:dlblFTEntry>
                      <c15:txfldGUID>{E6B76FDF-F80E-454E-94C6-A45D3AB55C15}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40-4D93-9CC8-2189177C83DC}"/>
                </c:ext>
                <c:ext xmlns:c15="http://schemas.microsoft.com/office/drawing/2012/chart" uri="{CE6537A1-D6FC-4f65-9D91-7224C49458BB}">
                  <c15:dlblFieldTable>
                    <c15:dlblFTEntry>
                      <c15:txfldGUID>{020875D9-6A43-4BDF-9B72-431F494554EE}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40-4D93-9CC8-2189177C83DC}"/>
                </c:ext>
                <c:ext xmlns:c15="http://schemas.microsoft.com/office/drawing/2012/chart" uri="{CE6537A1-D6FC-4f65-9D91-7224C49458BB}">
                  <c15:dlblFieldTable>
                    <c15:dlblFTEntry>
                      <c15:txfldGUID>{3AE0B54B-3D1C-4F02-8C3A-6E0C803C237C}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40-4D93-9CC8-2189177C83DC}"/>
                </c:ext>
                <c:ext xmlns:c15="http://schemas.microsoft.com/office/drawing/2012/chart" uri="{CE6537A1-D6FC-4f65-9D91-7224C49458BB}">
                  <c15:dlblFieldTable>
                    <c15:dlblFTEntry>
                      <c15:txfldGUID>{8C7031F5-99CF-4441-9DD2-FFBFBC31876A}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40-4D93-9CC8-2189177C83DC}"/>
                </c:ext>
                <c:ext xmlns:c15="http://schemas.microsoft.com/office/drawing/2012/chart" uri="{CE6537A1-D6FC-4f65-9D91-7224C49458BB}">
                  <c15:dlblFieldTable>
                    <c15:dlblFTEntry>
                      <c15:txfldGUID>{00FF0C2D-68B4-4210-AC4F-A5F1FA1686C0}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40-4D93-9CC8-2189177C83DC}"/>
                </c:ext>
                <c:ext xmlns:c15="http://schemas.microsoft.com/office/drawing/2012/chart" uri="{CE6537A1-D6FC-4f65-9D91-7224C49458BB}">
                  <c15:dlblFieldTable>
                    <c15:dlblFTEntry>
                      <c15:txfldGUID>{C937DD66-C554-4543-9817-0DF0EF3F1A3B}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1.4</c:v>
                </c:pt>
                <c:pt idx="16">
                  <c:v>0</c:v>
                </c:pt>
                <c:pt idx="24">
                  <c:v>-0.5</c:v>
                </c:pt>
                <c:pt idx="32">
                  <c:v>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740-4D93-9CC8-2189177C83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40-4D93-9CC8-2189177C83DC}"/>
                </c:ext>
                <c:ext xmlns:c15="http://schemas.microsoft.com/office/drawing/2012/chart" uri="{CE6537A1-D6FC-4f65-9D91-7224C49458BB}">
                  <c15:layout/>
                  <c15:dlblFieldTable>
                    <c15:dlblFTEntry>
                      <c15:txfldGUID>{D4F16DE3-E228-40ED-A9E3-FE9F77A7C079}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40-4D93-9CC8-2189177C83DC}"/>
                </c:ext>
                <c:ext xmlns:c15="http://schemas.microsoft.com/office/drawing/2012/chart" uri="{CE6537A1-D6FC-4f65-9D91-7224C49458BB}">
                  <c15:dlblFieldTable>
                    <c15:dlblFTEntry>
                      <c15:txfldGUID>{E57529C3-1FBC-4972-9920-F659C349CC68}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40-4D93-9CC8-2189177C83DC}"/>
                </c:ext>
                <c:ext xmlns:c15="http://schemas.microsoft.com/office/drawing/2012/chart" uri="{CE6537A1-D6FC-4f65-9D91-7224C49458BB}">
                  <c15:dlblFieldTable>
                    <c15:dlblFTEntry>
                      <c15:txfldGUID>{1562FC74-B5D0-488B-9E02-9635A9085292}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40-4D93-9CC8-2189177C83DC}"/>
                </c:ext>
                <c:ext xmlns:c15="http://schemas.microsoft.com/office/drawing/2012/chart" uri="{CE6537A1-D6FC-4f65-9D91-7224C49458BB}">
                  <c15:dlblFieldTable>
                    <c15:dlblFTEntry>
                      <c15:txfldGUID>{028DEDB4-36A7-4AF5-ACDD-40DF13B6F2AB}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40-4D93-9CC8-2189177C83DC}"/>
                </c:ext>
                <c:ext xmlns:c15="http://schemas.microsoft.com/office/drawing/2012/chart" uri="{CE6537A1-D6FC-4f65-9D91-7224C49458BB}">
                  <c15:dlblFieldTable>
                    <c15:dlblFTEntry>
                      <c15:txfldGUID>{AFC1AA96-E8A8-4363-A6F6-0E19006D7207}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40-4D93-9CC8-2189177C83DC}"/>
                </c:ext>
                <c:ext xmlns:c15="http://schemas.microsoft.com/office/drawing/2012/chart" uri="{CE6537A1-D6FC-4f65-9D91-7224C49458BB}">
                  <c15:layout/>
                  <c15:dlblFieldTable>
                    <c15:dlblFTEntry>
                      <c15:txfldGUID>{9277AD94-1F10-4617-99F7-AB554950306C}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40-4D93-9CC8-2189177C83DC}"/>
                </c:ext>
                <c:ext xmlns:c15="http://schemas.microsoft.com/office/drawing/2012/chart" uri="{CE6537A1-D6FC-4f65-9D91-7224C49458BB}">
                  <c15:layout/>
                  <c15:dlblFieldTable>
                    <c15:dlblFTEntry>
                      <c15:txfldGUID>{2162ADCE-C3A5-4CD1-92A5-E2CB772C4520}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40-4D93-9CC8-2189177C83DC}"/>
                </c:ext>
                <c:ext xmlns:c15="http://schemas.microsoft.com/office/drawing/2012/chart" uri="{CE6537A1-D6FC-4f65-9D91-7224C49458BB}">
                  <c15:layout/>
                  <c15:dlblFieldTable>
                    <c15:dlblFTEntry>
                      <c15:txfldGUID>{8C1529DA-89D9-48C3-9ADE-A1D47E57F435}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40-4D93-9CC8-2189177C83DC}"/>
                </c:ext>
                <c:ext xmlns:c15="http://schemas.microsoft.com/office/drawing/2012/chart" uri="{CE6537A1-D6FC-4f65-9D91-7224C49458BB}">
                  <c15:layout/>
                  <c15:dlblFieldTable>
                    <c15:dlblFTEntry>
                      <c15:txfldGUID>{1854D912-4D8E-4014-B8B5-2EF76C5A5B53}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C740-4D93-9CC8-2189177C83DC}"/>
            </c:ext>
          </c:extLst>
        </c:ser>
        <c:dLbls>
          <c:showLegendKey val="0"/>
          <c:showVal val="1"/>
          <c:showCatName val="0"/>
          <c:showSerName val="0"/>
          <c:showPercent val="0"/>
          <c:showBubbleSize val="0"/>
        </c:dLbls>
        <c:axId val="403129944"/>
        <c:axId val="403129552"/>
      </c:scatterChart>
      <c:valAx>
        <c:axId val="403129944"/>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129552"/>
        <c:crosses val="autoZero"/>
        <c:crossBetween val="midCat"/>
      </c:valAx>
      <c:valAx>
        <c:axId val="403129552"/>
        <c:scaling>
          <c:orientation val="minMax"/>
          <c:max val="5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129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年度までは、新規の地方債発行額をその年度の償還元金以内に抑制することで、地方債現在高の抑制に努めてきましたが、平成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年度以降は、駅前子育て等空間創出事業等の実施に伴い、地方債発行額や元利償還金が増加しています。平成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土田渡多目的広場整備事業や、文化創造センター大規模改修事業等の実施により、地方債発行額の増加が見込まれます。今後も、旧合併特例事業債等の交付税算定に有利な事業債を活用しながら、景気動向や将来世代との負担の平準化を行うという地方債の役割も勘案し、地方債発行可能額を適切に管理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駅前子育て等空間創出事業等の実施に伴う地方債発行額の増加により、地方債残高が増加しました。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組合等負担等見込額については、可茂衛生施設利用組合の斎場建設事業にかかる地方債発行に伴い地方債残高が増加したため、増加しました。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充当可能基金については、公共施設整備金やまちづくり振興基金などの基金積立を行い、将来世代への過度な負担が残らないよう、努めました。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千円取崩した一方で、まちづくり振興基金を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303,552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千円積立てた結果、前年度と比較して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167,269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積立基金現在高は決算剰余金等を積立てる等により増加傾向にありましたが、平成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年度は財政調整基金を取崩すなど、基金全体の増加額は鈍化しています。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など不測の事態対応や、岐阜医療科学大学開設支援事業に財政調整基金を取崩して対応することなどから、財政調整基金の適切管理とともに、可児市公共施設等マネジメント基本計画に基づいた公共施設の更新に向けた公共施設整備基金の利用や、まちづくり振興基金の適切な運用等、安定的・効果的な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まちづくり振興基金および公共施設整備基金については、元金及び利子の積立てにより、増加しました。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久々利地内ため池管理基金については、市単土地改良事業費に充てるため基金を取崩したことにより、減少しました。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地域福祉基金については、利子を積み立てた結果、前年度と比較して増減はありませんでした。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創造センター大規模改修事業や庁舎空調整備事業等の、可児市公共施設等マネジメント基本計画に基づいた公共施設の更新に向けた公共施設整備基金の利用や、合併特例事業債を活用したまちづくり振興基金の適切な運用等のため、安定的・効果的な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年度は利子のみの積み立てと財源調整のための取崩しを行ったため、前年度と比較して減少しました。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不測の事態の対応や、岐阜医療科学大学開設支援事業に財政調整基金を取崩して対応することなどから、今後も財政調整基金の適切管理を行います。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利子の積立てにより、前年度と比較して増加しました。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市債の償還及び市債の適正な管理に必要な資金に充てるため、今後も利子の積立等により、適正管理を行います。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固定資産台帳は整備中です。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129117</xdr:rowOff>
    </xdr:from>
    <xdr:to>
      <xdr:col>19</xdr:col>
      <xdr:colOff>187325</xdr:colOff>
      <xdr:row>32</xdr:row>
      <xdr:rowOff>59267</xdr:rowOff>
    </xdr:to>
    <xdr:sp macro="" textlink="">
      <xdr:nvSpPr>
        <xdr:cNvPr id="85" name="楕円 84"/>
        <xdr:cNvSpPr/>
      </xdr:nvSpPr>
      <xdr:spPr>
        <a:xfrm>
          <a:off x="4000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78740</xdr:rowOff>
    </xdr:from>
    <xdr:to>
      <xdr:col>15</xdr:col>
      <xdr:colOff>187325</xdr:colOff>
      <xdr:row>32</xdr:row>
      <xdr:rowOff>8890</xdr:rowOff>
    </xdr:to>
    <xdr:sp macro="" textlink="">
      <xdr:nvSpPr>
        <xdr:cNvPr id="86" name="楕円 85"/>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32</xdr:row>
      <xdr:rowOff>8467</xdr:rowOff>
    </xdr:to>
    <xdr:cxnSp macro="">
      <xdr:nvCxnSpPr>
        <xdr:cNvPr id="87" name="直線コネクタ 86"/>
        <xdr:cNvCxnSpPr/>
      </xdr:nvCxnSpPr>
      <xdr:spPr>
        <a:xfrm>
          <a:off x="3289300" y="621601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8"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9"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50394</xdr:rowOff>
    </xdr:from>
    <xdr:ext cx="405111" cy="259045"/>
    <xdr:sp macro="" textlink="">
      <xdr:nvSpPr>
        <xdr:cNvPr id="90" name="n_1mainValue有形固定資産減価償却率"/>
        <xdr:cNvSpPr txBox="1"/>
      </xdr:nvSpPr>
      <xdr:spPr>
        <a:xfrm>
          <a:off x="38360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1"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年度まで地方債の新規発行額を元金償還額以内に制限し、地方債残高を抑制してきたことが考えられます。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8114</xdr:rowOff>
    </xdr:from>
    <xdr:to>
      <xdr:col>76</xdr:col>
      <xdr:colOff>73025</xdr:colOff>
      <xdr:row>33</xdr:row>
      <xdr:rowOff>109714</xdr:rowOff>
    </xdr:to>
    <xdr:sp macro="" textlink="">
      <xdr:nvSpPr>
        <xdr:cNvPr id="132" name="楕円 131"/>
        <xdr:cNvSpPr/>
      </xdr:nvSpPr>
      <xdr:spPr>
        <a:xfrm>
          <a:off x="14744700" y="64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157991</xdr:rowOff>
    </xdr:from>
    <xdr:ext cx="340478" cy="259045"/>
    <xdr:sp macro="" textlink="">
      <xdr:nvSpPr>
        <xdr:cNvPr id="133" name="債務償還可能年数該当値テキスト"/>
        <xdr:cNvSpPr txBox="1"/>
      </xdr:nvSpPr>
      <xdr:spPr>
        <a:xfrm>
          <a:off x="14846300" y="6415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0" name="楕円 69"/>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135890</xdr:rowOff>
    </xdr:from>
    <xdr:to>
      <xdr:col>15</xdr:col>
      <xdr:colOff>101600</xdr:colOff>
      <xdr:row>38</xdr:row>
      <xdr:rowOff>66040</xdr:rowOff>
    </xdr:to>
    <xdr:sp macro="" textlink="">
      <xdr:nvSpPr>
        <xdr:cNvPr id="71" name="楕円 70"/>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110490</xdr:rowOff>
    </xdr:to>
    <xdr:cxnSp macro="">
      <xdr:nvCxnSpPr>
        <xdr:cNvPr id="72" name="直線コネクタ 71"/>
        <xdr:cNvCxnSpPr/>
      </xdr:nvCxnSpPr>
      <xdr:spPr>
        <a:xfrm>
          <a:off x="2908300" y="65303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3"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75" name="n_1mainValue【道路】&#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82567</xdr:rowOff>
    </xdr:from>
    <xdr:ext cx="405111" cy="259045"/>
    <xdr:sp macro="" textlink="">
      <xdr:nvSpPr>
        <xdr:cNvPr id="76" name="n_2mainValue【道路】&#10;有形固定資産減価償却率"/>
        <xdr:cNvSpPr txBox="1"/>
      </xdr:nvSpPr>
      <xdr:spPr>
        <a:xfrm>
          <a:off x="2705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27439</xdr:rowOff>
    </xdr:from>
    <xdr:to>
      <xdr:col>50</xdr:col>
      <xdr:colOff>165100</xdr:colOff>
      <xdr:row>41</xdr:row>
      <xdr:rowOff>129039</xdr:rowOff>
    </xdr:to>
    <xdr:sp macro="" textlink="">
      <xdr:nvSpPr>
        <xdr:cNvPr id="114" name="楕円 113"/>
        <xdr:cNvSpPr/>
      </xdr:nvSpPr>
      <xdr:spPr>
        <a:xfrm>
          <a:off x="9588500" y="70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28715</xdr:rowOff>
    </xdr:from>
    <xdr:to>
      <xdr:col>46</xdr:col>
      <xdr:colOff>38100</xdr:colOff>
      <xdr:row>41</xdr:row>
      <xdr:rowOff>130315</xdr:rowOff>
    </xdr:to>
    <xdr:sp macro="" textlink="">
      <xdr:nvSpPr>
        <xdr:cNvPr id="115" name="楕円 114"/>
        <xdr:cNvSpPr/>
      </xdr:nvSpPr>
      <xdr:spPr>
        <a:xfrm>
          <a:off x="8699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78239</xdr:rowOff>
    </xdr:from>
    <xdr:to>
      <xdr:col>50</xdr:col>
      <xdr:colOff>114300</xdr:colOff>
      <xdr:row>41</xdr:row>
      <xdr:rowOff>79515</xdr:rowOff>
    </xdr:to>
    <xdr:cxnSp macro="">
      <xdr:nvCxnSpPr>
        <xdr:cNvPr id="116" name="直線コネクタ 115"/>
        <xdr:cNvCxnSpPr/>
      </xdr:nvCxnSpPr>
      <xdr:spPr>
        <a:xfrm flipV="1">
          <a:off x="8750300" y="710768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120166</xdr:rowOff>
    </xdr:from>
    <xdr:ext cx="469744" cy="259045"/>
    <xdr:sp macro="" textlink="">
      <xdr:nvSpPr>
        <xdr:cNvPr id="119" name="n_1mainValue【道路】&#10;一人当たり延長"/>
        <xdr:cNvSpPr txBox="1"/>
      </xdr:nvSpPr>
      <xdr:spPr>
        <a:xfrm>
          <a:off x="9391727" y="71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121442</xdr:rowOff>
    </xdr:from>
    <xdr:ext cx="469744" cy="259045"/>
    <xdr:sp macro="" textlink="">
      <xdr:nvSpPr>
        <xdr:cNvPr id="120" name="n_2mainValue【道路】&#10;一人当たり延長"/>
        <xdr:cNvSpPr txBox="1"/>
      </xdr:nvSpPr>
      <xdr:spPr>
        <a:xfrm>
          <a:off x="85154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59" name="楕円 158"/>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60" name="楕円 159"/>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41910</xdr:rowOff>
    </xdr:to>
    <xdr:cxnSp macro="">
      <xdr:nvCxnSpPr>
        <xdr:cNvPr id="161" name="直線コネクタ 160"/>
        <xdr:cNvCxnSpPr/>
      </xdr:nvCxnSpPr>
      <xdr:spPr>
        <a:xfrm flipV="1">
          <a:off x="2908300" y="1046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3"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164" name="n_1mainValue【橋りょう・トンネ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65" name="n_2mainValue【橋りょう・トンネ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109234</xdr:rowOff>
    </xdr:from>
    <xdr:to>
      <xdr:col>50</xdr:col>
      <xdr:colOff>165100</xdr:colOff>
      <xdr:row>63</xdr:row>
      <xdr:rowOff>39384</xdr:rowOff>
    </xdr:to>
    <xdr:sp macro="" textlink="">
      <xdr:nvSpPr>
        <xdr:cNvPr id="201" name="楕円 200"/>
        <xdr:cNvSpPr/>
      </xdr:nvSpPr>
      <xdr:spPr>
        <a:xfrm>
          <a:off x="95885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111478</xdr:rowOff>
    </xdr:from>
    <xdr:to>
      <xdr:col>46</xdr:col>
      <xdr:colOff>38100</xdr:colOff>
      <xdr:row>63</xdr:row>
      <xdr:rowOff>41628</xdr:rowOff>
    </xdr:to>
    <xdr:sp macro="" textlink="">
      <xdr:nvSpPr>
        <xdr:cNvPr id="202" name="楕円 201"/>
        <xdr:cNvSpPr/>
      </xdr:nvSpPr>
      <xdr:spPr>
        <a:xfrm>
          <a:off x="8699500" y="10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160034</xdr:rowOff>
    </xdr:from>
    <xdr:to>
      <xdr:col>50</xdr:col>
      <xdr:colOff>114300</xdr:colOff>
      <xdr:row>62</xdr:row>
      <xdr:rowOff>162278</xdr:rowOff>
    </xdr:to>
    <xdr:cxnSp macro="">
      <xdr:nvCxnSpPr>
        <xdr:cNvPr id="203" name="直線コネクタ 202"/>
        <xdr:cNvCxnSpPr/>
      </xdr:nvCxnSpPr>
      <xdr:spPr>
        <a:xfrm flipV="1">
          <a:off x="8750300" y="10789934"/>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30511</xdr:rowOff>
    </xdr:from>
    <xdr:ext cx="534377" cy="259045"/>
    <xdr:sp macro="" textlink="">
      <xdr:nvSpPr>
        <xdr:cNvPr id="206" name="n_1mainValue【橋りょう・トンネル】&#10;一人当たり有形固定資産（償却資産）額"/>
        <xdr:cNvSpPr txBox="1"/>
      </xdr:nvSpPr>
      <xdr:spPr>
        <a:xfrm>
          <a:off x="9359411" y="108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32755</xdr:rowOff>
    </xdr:from>
    <xdr:ext cx="534377" cy="259045"/>
    <xdr:sp macro="" textlink="">
      <xdr:nvSpPr>
        <xdr:cNvPr id="207" name="n_2mainValue【橋りょう・トンネル】&#10;一人当たり有形固定資産（償却資産）額"/>
        <xdr:cNvSpPr txBox="1"/>
      </xdr:nvSpPr>
      <xdr:spPr>
        <a:xfrm>
          <a:off x="8483111" y="108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247" name="楕円 246"/>
        <xdr:cNvSpPr/>
      </xdr:nvSpPr>
      <xdr:spPr>
        <a:xfrm>
          <a:off x="3746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48" name="楕円 247"/>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82</xdr:row>
      <xdr:rowOff>544</xdr:rowOff>
    </xdr:to>
    <xdr:cxnSp macro="">
      <xdr:nvCxnSpPr>
        <xdr:cNvPr id="249" name="直線コネクタ 248"/>
        <xdr:cNvCxnSpPr/>
      </xdr:nvCxnSpPr>
      <xdr:spPr>
        <a:xfrm flipV="1">
          <a:off x="2908300" y="140022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0"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1"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156771</xdr:rowOff>
    </xdr:from>
    <xdr:ext cx="405111" cy="259045"/>
    <xdr:sp macro="" textlink="">
      <xdr:nvSpPr>
        <xdr:cNvPr id="252" name="n_1main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53" name="n_2mainValue【公営住宅】&#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291" name="楕円 290"/>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93980</xdr:rowOff>
    </xdr:from>
    <xdr:to>
      <xdr:col>46</xdr:col>
      <xdr:colOff>38100</xdr:colOff>
      <xdr:row>86</xdr:row>
      <xdr:rowOff>24130</xdr:rowOff>
    </xdr:to>
    <xdr:sp macro="" textlink="">
      <xdr:nvSpPr>
        <xdr:cNvPr id="292" name="楕円 291"/>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144780</xdr:rowOff>
    </xdr:to>
    <xdr:cxnSp macro="">
      <xdr:nvCxnSpPr>
        <xdr:cNvPr id="293" name="直線コネクタ 292"/>
        <xdr:cNvCxnSpPr/>
      </xdr:nvCxnSpPr>
      <xdr:spPr>
        <a:xfrm>
          <a:off x="8750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296"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297" name="n_2mainValue【公営住宅】&#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353" name="楕円 352"/>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64589</xdr:rowOff>
    </xdr:from>
    <xdr:to>
      <xdr:col>76</xdr:col>
      <xdr:colOff>165100</xdr:colOff>
      <xdr:row>34</xdr:row>
      <xdr:rowOff>166189</xdr:rowOff>
    </xdr:to>
    <xdr:sp macro="" textlink="">
      <xdr:nvSpPr>
        <xdr:cNvPr id="354" name="楕円 353"/>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35</xdr:row>
      <xdr:rowOff>54973</xdr:rowOff>
    </xdr:to>
    <xdr:cxnSp macro="">
      <xdr:nvCxnSpPr>
        <xdr:cNvPr id="355" name="直線コネクタ 354"/>
        <xdr:cNvCxnSpPr/>
      </xdr:nvCxnSpPr>
      <xdr:spPr>
        <a:xfrm>
          <a:off x="14592300" y="59446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358" name="n_1mainValue【認定こども園・幼稚園・保育所】&#10;有形固定資産減価償却率"/>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359" name="n_2mainValue【認定こども園・幼稚園・保育所】&#10;有形固定資産減価償却率"/>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397" name="楕円 396"/>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162560</xdr:rowOff>
    </xdr:from>
    <xdr:to>
      <xdr:col>107</xdr:col>
      <xdr:colOff>101600</xdr:colOff>
      <xdr:row>41</xdr:row>
      <xdr:rowOff>92710</xdr:rowOff>
    </xdr:to>
    <xdr:sp macro="" textlink="">
      <xdr:nvSpPr>
        <xdr:cNvPr id="398" name="楕円 397"/>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399" name="直線コネクタ 398"/>
        <xdr:cNvCxnSpPr/>
      </xdr:nvCxnSpPr>
      <xdr:spPr>
        <a:xfrm>
          <a:off x="20434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02"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03"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442" name="楕円 441"/>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25400</xdr:rowOff>
    </xdr:from>
    <xdr:to>
      <xdr:col>76</xdr:col>
      <xdr:colOff>165100</xdr:colOff>
      <xdr:row>61</xdr:row>
      <xdr:rowOff>127000</xdr:rowOff>
    </xdr:to>
    <xdr:sp macro="" textlink="">
      <xdr:nvSpPr>
        <xdr:cNvPr id="443" name="楕円 442"/>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61</xdr:row>
      <xdr:rowOff>76200</xdr:rowOff>
    </xdr:to>
    <xdr:cxnSp macro="">
      <xdr:nvCxnSpPr>
        <xdr:cNvPr id="444" name="直線コネクタ 443"/>
        <xdr:cNvCxnSpPr/>
      </xdr:nvCxnSpPr>
      <xdr:spPr>
        <a:xfrm flipV="1">
          <a:off x="14592300" y="10306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5"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6"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60977</xdr:rowOff>
    </xdr:from>
    <xdr:ext cx="405111" cy="259045"/>
    <xdr:sp macro="" textlink="">
      <xdr:nvSpPr>
        <xdr:cNvPr id="447" name="n_1main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448" name="n_2mainValue【学校施設】&#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xdr:rowOff>
    </xdr:from>
    <xdr:to>
      <xdr:col>112</xdr:col>
      <xdr:colOff>38100</xdr:colOff>
      <xdr:row>61</xdr:row>
      <xdr:rowOff>113284</xdr:rowOff>
    </xdr:to>
    <xdr:sp macro="" textlink="">
      <xdr:nvSpPr>
        <xdr:cNvPr id="487" name="楕円 486"/>
        <xdr:cNvSpPr/>
      </xdr:nvSpPr>
      <xdr:spPr>
        <a:xfrm>
          <a:off x="21272500" y="104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22352</xdr:rowOff>
    </xdr:from>
    <xdr:to>
      <xdr:col>107</xdr:col>
      <xdr:colOff>101600</xdr:colOff>
      <xdr:row>61</xdr:row>
      <xdr:rowOff>123952</xdr:rowOff>
    </xdr:to>
    <xdr:sp macro="" textlink="">
      <xdr:nvSpPr>
        <xdr:cNvPr id="488" name="楕円 487"/>
        <xdr:cNvSpPr/>
      </xdr:nvSpPr>
      <xdr:spPr>
        <a:xfrm>
          <a:off x="20383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62484</xdr:rowOff>
    </xdr:from>
    <xdr:to>
      <xdr:col>111</xdr:col>
      <xdr:colOff>177800</xdr:colOff>
      <xdr:row>61</xdr:row>
      <xdr:rowOff>73152</xdr:rowOff>
    </xdr:to>
    <xdr:cxnSp macro="">
      <xdr:nvCxnSpPr>
        <xdr:cNvPr id="489" name="直線コネクタ 488"/>
        <xdr:cNvCxnSpPr/>
      </xdr:nvCxnSpPr>
      <xdr:spPr>
        <a:xfrm flipV="1">
          <a:off x="20434300" y="1052093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104411</xdr:rowOff>
    </xdr:from>
    <xdr:ext cx="469744" cy="259045"/>
    <xdr:sp macro="" textlink="">
      <xdr:nvSpPr>
        <xdr:cNvPr id="492" name="n_1mainValue【学校施設】&#10;一人当たり面積"/>
        <xdr:cNvSpPr txBox="1"/>
      </xdr:nvSpPr>
      <xdr:spPr>
        <a:xfrm>
          <a:off x="2107572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115079</xdr:rowOff>
    </xdr:from>
    <xdr:ext cx="469744" cy="259045"/>
    <xdr:sp macro="" textlink="">
      <xdr:nvSpPr>
        <xdr:cNvPr id="493" name="n_2mainValue【学校施設】&#10;一人当たり面積"/>
        <xdr:cNvSpPr txBox="1"/>
      </xdr:nvSpPr>
      <xdr:spPr>
        <a:xfrm>
          <a:off x="201994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532" name="楕円 531"/>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33" name="楕円 532"/>
        <xdr:cNvSpPr/>
      </xdr:nvSpPr>
      <xdr:spPr>
        <a:xfrm>
          <a:off x="1454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83</xdr:row>
      <xdr:rowOff>19050</xdr:rowOff>
    </xdr:to>
    <xdr:cxnSp macro="">
      <xdr:nvCxnSpPr>
        <xdr:cNvPr id="534" name="直線コネクタ 533"/>
        <xdr:cNvCxnSpPr/>
      </xdr:nvCxnSpPr>
      <xdr:spPr>
        <a:xfrm flipV="1">
          <a:off x="14592300" y="141103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5"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6"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93363</xdr:rowOff>
    </xdr:from>
    <xdr:ext cx="405111" cy="259045"/>
    <xdr:sp macro="" textlink="">
      <xdr:nvSpPr>
        <xdr:cNvPr id="537" name="n_1mainValue【児童館】&#10;有形固定資産減価償却率"/>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38" name="n_2mainValue【児童館】&#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78" name="楕円 577"/>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93436</xdr:rowOff>
    </xdr:from>
    <xdr:to>
      <xdr:col>107</xdr:col>
      <xdr:colOff>101600</xdr:colOff>
      <xdr:row>86</xdr:row>
      <xdr:rowOff>23586</xdr:rowOff>
    </xdr:to>
    <xdr:sp macro="" textlink="">
      <xdr:nvSpPr>
        <xdr:cNvPr id="579" name="楕円 578"/>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580" name="直線コネクタ 579"/>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1"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2"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83"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584"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623" name="楕円 622"/>
        <xdr:cNvSpPr/>
      </xdr:nvSpPr>
      <xdr:spPr>
        <a:xfrm>
          <a:off x="15430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624" name="楕円 623"/>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106</xdr:row>
      <xdr:rowOff>108586</xdr:rowOff>
    </xdr:to>
    <xdr:cxnSp macro="">
      <xdr:nvCxnSpPr>
        <xdr:cNvPr id="625" name="直線コネクタ 624"/>
        <xdr:cNvCxnSpPr/>
      </xdr:nvCxnSpPr>
      <xdr:spPr>
        <a:xfrm flipV="1">
          <a:off x="14592300" y="1810321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6"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7"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628" name="n_1mainValue【公民館】&#10;有形固定資産減価償却率"/>
        <xdr:cNvSpPr txBox="1"/>
      </xdr:nvSpPr>
      <xdr:spPr>
        <a:xfrm>
          <a:off x="15266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629" name="n_2mainValue【公民館】&#10;有形固定資産減価償却率"/>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33020</xdr:rowOff>
    </xdr:from>
    <xdr:to>
      <xdr:col>112</xdr:col>
      <xdr:colOff>38100</xdr:colOff>
      <xdr:row>102</xdr:row>
      <xdr:rowOff>134620</xdr:rowOff>
    </xdr:to>
    <xdr:sp macro="" textlink="">
      <xdr:nvSpPr>
        <xdr:cNvPr id="667" name="楕円 666"/>
        <xdr:cNvSpPr/>
      </xdr:nvSpPr>
      <xdr:spPr>
        <a:xfrm>
          <a:off x="2127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74930</xdr:rowOff>
    </xdr:from>
    <xdr:to>
      <xdr:col>107</xdr:col>
      <xdr:colOff>101600</xdr:colOff>
      <xdr:row>103</xdr:row>
      <xdr:rowOff>5080</xdr:rowOff>
    </xdr:to>
    <xdr:sp macro="" textlink="">
      <xdr:nvSpPr>
        <xdr:cNvPr id="668" name="楕円 667"/>
        <xdr:cNvSpPr/>
      </xdr:nvSpPr>
      <xdr:spPr>
        <a:xfrm>
          <a:off x="20383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83820</xdr:rowOff>
    </xdr:from>
    <xdr:to>
      <xdr:col>111</xdr:col>
      <xdr:colOff>177800</xdr:colOff>
      <xdr:row>102</xdr:row>
      <xdr:rowOff>125730</xdr:rowOff>
    </xdr:to>
    <xdr:cxnSp macro="">
      <xdr:nvCxnSpPr>
        <xdr:cNvPr id="669" name="直線コネクタ 668"/>
        <xdr:cNvCxnSpPr/>
      </xdr:nvCxnSpPr>
      <xdr:spPr>
        <a:xfrm flipV="1">
          <a:off x="20434300" y="17571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0"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71"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151147</xdr:rowOff>
    </xdr:from>
    <xdr:ext cx="469744" cy="259045"/>
    <xdr:sp macro="" textlink="">
      <xdr:nvSpPr>
        <xdr:cNvPr id="672" name="n_1mainValue【公民館】&#10;一人当たり面積"/>
        <xdr:cNvSpPr txBox="1"/>
      </xdr:nvSpPr>
      <xdr:spPr>
        <a:xfrm>
          <a:off x="21075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21607</xdr:rowOff>
    </xdr:from>
    <xdr:ext cx="469744" cy="259045"/>
    <xdr:sp macro="" textlink="">
      <xdr:nvSpPr>
        <xdr:cNvPr id="673" name="n_2mainValue【公民館】&#10;一人当たり面積"/>
        <xdr:cNvSpPr txBox="1"/>
      </xdr:nvSpPr>
      <xdr:spPr>
        <a:xfrm>
          <a:off x="20199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固定資産台帳は整備中です。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141333</xdr:rowOff>
    </xdr:from>
    <xdr:to>
      <xdr:col>20</xdr:col>
      <xdr:colOff>38100</xdr:colOff>
      <xdr:row>37</xdr:row>
      <xdr:rowOff>71483</xdr:rowOff>
    </xdr:to>
    <xdr:sp macro="" textlink="">
      <xdr:nvSpPr>
        <xdr:cNvPr id="73" name="楕円 72"/>
        <xdr:cNvSpPr/>
      </xdr:nvSpPr>
      <xdr:spPr>
        <a:xfrm>
          <a:off x="3746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38463</xdr:rowOff>
    </xdr:from>
    <xdr:to>
      <xdr:col>15</xdr:col>
      <xdr:colOff>101600</xdr:colOff>
      <xdr:row>38</xdr:row>
      <xdr:rowOff>140063</xdr:rowOff>
    </xdr:to>
    <xdr:sp macro="" textlink="">
      <xdr:nvSpPr>
        <xdr:cNvPr id="74" name="楕円 73"/>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38</xdr:row>
      <xdr:rowOff>89263</xdr:rowOff>
    </xdr:to>
    <xdr:cxnSp macro="">
      <xdr:nvCxnSpPr>
        <xdr:cNvPr id="75" name="直線コネクタ 74"/>
        <xdr:cNvCxnSpPr/>
      </xdr:nvCxnSpPr>
      <xdr:spPr>
        <a:xfrm flipV="1">
          <a:off x="2908300" y="636433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88010</xdr:rowOff>
    </xdr:from>
    <xdr:ext cx="405111" cy="259045"/>
    <xdr:sp macro="" textlink="">
      <xdr:nvSpPr>
        <xdr:cNvPr id="76" name="n_1mainValue【図書館】&#10;有形固定資産減価償却率"/>
        <xdr:cNvSpPr txBox="1"/>
      </xdr:nvSpPr>
      <xdr:spPr>
        <a:xfrm>
          <a:off x="35820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156590</xdr:rowOff>
    </xdr:from>
    <xdr:ext cx="405111" cy="259045"/>
    <xdr:sp macro="" textlink="">
      <xdr:nvSpPr>
        <xdr:cNvPr id="77" name="n_2mainValue【図書館】&#10;有形固定資産減価償却率"/>
        <xdr:cNvSpPr txBox="1"/>
      </xdr:nvSpPr>
      <xdr:spPr>
        <a:xfrm>
          <a:off x="2705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17" name="楕円 116"/>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88900</xdr:rowOff>
    </xdr:from>
    <xdr:to>
      <xdr:col>46</xdr:col>
      <xdr:colOff>38100</xdr:colOff>
      <xdr:row>41</xdr:row>
      <xdr:rowOff>19050</xdr:rowOff>
    </xdr:to>
    <xdr:sp macro="" textlink="">
      <xdr:nvSpPr>
        <xdr:cNvPr id="118" name="楕円 117"/>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19" name="直線コネクタ 118"/>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10177</xdr:rowOff>
    </xdr:from>
    <xdr:ext cx="469744" cy="259045"/>
    <xdr:sp macro="" textlink="">
      <xdr:nvSpPr>
        <xdr:cNvPr id="120"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21"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5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62" name="楕円 161"/>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63" name="楕円 162"/>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60</xdr:row>
      <xdr:rowOff>72390</xdr:rowOff>
    </xdr:to>
    <xdr:cxnSp macro="">
      <xdr:nvCxnSpPr>
        <xdr:cNvPr id="164" name="直線コネクタ 163"/>
        <xdr:cNvCxnSpPr/>
      </xdr:nvCxnSpPr>
      <xdr:spPr>
        <a:xfrm flipV="1">
          <a:off x="2908300" y="1019365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145432</xdr:rowOff>
    </xdr:from>
    <xdr:ext cx="405111" cy="259045"/>
    <xdr:sp macro="" textlink="">
      <xdr:nvSpPr>
        <xdr:cNvPr id="165" name="n_1mainValue【体育館・プール】&#10;有形固定資産減価償却率"/>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66" name="n_2main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06" name="楕円 205"/>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78740</xdr:rowOff>
    </xdr:from>
    <xdr:to>
      <xdr:col>46</xdr:col>
      <xdr:colOff>38100</xdr:colOff>
      <xdr:row>64</xdr:row>
      <xdr:rowOff>8890</xdr:rowOff>
    </xdr:to>
    <xdr:sp macro="" textlink="">
      <xdr:nvSpPr>
        <xdr:cNvPr id="207" name="楕円 206"/>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129540</xdr:rowOff>
    </xdr:to>
    <xdr:cxnSp macro="">
      <xdr:nvCxnSpPr>
        <xdr:cNvPr id="208" name="直線コネクタ 207"/>
        <xdr:cNvCxnSpPr/>
      </xdr:nvCxnSpPr>
      <xdr:spPr>
        <a:xfrm>
          <a:off x="8750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17</xdr:rowOff>
    </xdr:from>
    <xdr:ext cx="469744" cy="259045"/>
    <xdr:sp macro="" textlink="">
      <xdr:nvSpPr>
        <xdr:cNvPr id="209"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xdr:rowOff>
    </xdr:from>
    <xdr:ext cx="469744" cy="259045"/>
    <xdr:sp macro="" textlink="">
      <xdr:nvSpPr>
        <xdr:cNvPr id="210" name="n_2mainValue【体育館・プール】&#10;一人当たり面積"/>
        <xdr:cNvSpPr txBox="1"/>
      </xdr:nvSpPr>
      <xdr:spPr>
        <a:xfrm>
          <a:off x="8515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5"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51" name="楕円 250"/>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52" name="楕円 251"/>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83</xdr:row>
      <xdr:rowOff>13336</xdr:rowOff>
    </xdr:to>
    <xdr:cxnSp macro="">
      <xdr:nvCxnSpPr>
        <xdr:cNvPr id="253" name="直線コネクタ 252"/>
        <xdr:cNvCxnSpPr/>
      </xdr:nvCxnSpPr>
      <xdr:spPr>
        <a:xfrm flipV="1">
          <a:off x="2908300" y="14097000"/>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54" name="n_1main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55" name="n_2mainValue【福祉施設】&#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8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57166</xdr:rowOff>
    </xdr:from>
    <xdr:ext cx="469744" cy="259045"/>
    <xdr:sp macro="" textlink="">
      <xdr:nvSpPr>
        <xdr:cNvPr id="287"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293" name="楕円 292"/>
        <xdr:cNvSpPr/>
      </xdr:nvSpPr>
      <xdr:spPr>
        <a:xfrm>
          <a:off x="958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142748</xdr:rowOff>
    </xdr:from>
    <xdr:to>
      <xdr:col>46</xdr:col>
      <xdr:colOff>38100</xdr:colOff>
      <xdr:row>83</xdr:row>
      <xdr:rowOff>72898</xdr:rowOff>
    </xdr:to>
    <xdr:sp macro="" textlink="">
      <xdr:nvSpPr>
        <xdr:cNvPr id="294" name="楕円 293"/>
        <xdr:cNvSpPr/>
      </xdr:nvSpPr>
      <xdr:spPr>
        <a:xfrm>
          <a:off x="8699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22098</xdr:rowOff>
    </xdr:from>
    <xdr:to>
      <xdr:col>50</xdr:col>
      <xdr:colOff>114300</xdr:colOff>
      <xdr:row>83</xdr:row>
      <xdr:rowOff>22098</xdr:rowOff>
    </xdr:to>
    <xdr:cxnSp macro="">
      <xdr:nvCxnSpPr>
        <xdr:cNvPr id="295" name="直線コネクタ 294"/>
        <xdr:cNvCxnSpPr/>
      </xdr:nvCxnSpPr>
      <xdr:spPr>
        <a:xfrm>
          <a:off x="8750300" y="1425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89425</xdr:rowOff>
    </xdr:from>
    <xdr:ext cx="469744" cy="259045"/>
    <xdr:sp macro="" textlink="">
      <xdr:nvSpPr>
        <xdr:cNvPr id="296" name="n_1mainValue【福祉施設】&#10;一人当たり面積"/>
        <xdr:cNvSpPr txBox="1"/>
      </xdr:nvSpPr>
      <xdr:spPr>
        <a:xfrm>
          <a:off x="9391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89425</xdr:rowOff>
    </xdr:from>
    <xdr:ext cx="469744" cy="259045"/>
    <xdr:sp macro="" textlink="">
      <xdr:nvSpPr>
        <xdr:cNvPr id="297" name="n_2mainValue【福祉施設】&#10;一人当たり面積"/>
        <xdr:cNvSpPr txBox="1"/>
      </xdr:nvSpPr>
      <xdr:spPr>
        <a:xfrm>
          <a:off x="8515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3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3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123371</xdr:rowOff>
    </xdr:from>
    <xdr:to>
      <xdr:col>20</xdr:col>
      <xdr:colOff>38100</xdr:colOff>
      <xdr:row>106</xdr:row>
      <xdr:rowOff>53521</xdr:rowOff>
    </xdr:to>
    <xdr:sp macro="" textlink="">
      <xdr:nvSpPr>
        <xdr:cNvPr id="339" name="楕円 338"/>
        <xdr:cNvSpPr/>
      </xdr:nvSpPr>
      <xdr:spPr>
        <a:xfrm>
          <a:off x="3746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40" name="楕円 339"/>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xdr:rowOff>
    </xdr:from>
    <xdr:to>
      <xdr:col>19</xdr:col>
      <xdr:colOff>177800</xdr:colOff>
      <xdr:row>106</xdr:row>
      <xdr:rowOff>76200</xdr:rowOff>
    </xdr:to>
    <xdr:cxnSp macro="">
      <xdr:nvCxnSpPr>
        <xdr:cNvPr id="341" name="直線コネクタ 340"/>
        <xdr:cNvCxnSpPr/>
      </xdr:nvCxnSpPr>
      <xdr:spPr>
        <a:xfrm flipV="1">
          <a:off x="2908300" y="1817642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342" name="n_1mainValue【市民会館】&#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43" name="n_2mainValue【市民会館】&#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7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79284</xdr:rowOff>
    </xdr:from>
    <xdr:to>
      <xdr:col>50</xdr:col>
      <xdr:colOff>165100</xdr:colOff>
      <xdr:row>106</xdr:row>
      <xdr:rowOff>9434</xdr:rowOff>
    </xdr:to>
    <xdr:sp macro="" textlink="">
      <xdr:nvSpPr>
        <xdr:cNvPr id="385" name="楕円 384"/>
        <xdr:cNvSpPr/>
      </xdr:nvSpPr>
      <xdr:spPr>
        <a:xfrm>
          <a:off x="958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76019</xdr:rowOff>
    </xdr:from>
    <xdr:to>
      <xdr:col>46</xdr:col>
      <xdr:colOff>38100</xdr:colOff>
      <xdr:row>106</xdr:row>
      <xdr:rowOff>6169</xdr:rowOff>
    </xdr:to>
    <xdr:sp macro="" textlink="">
      <xdr:nvSpPr>
        <xdr:cNvPr id="386" name="楕円 385"/>
        <xdr:cNvSpPr/>
      </xdr:nvSpPr>
      <xdr:spPr>
        <a:xfrm>
          <a:off x="869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126819</xdr:rowOff>
    </xdr:from>
    <xdr:to>
      <xdr:col>50</xdr:col>
      <xdr:colOff>114300</xdr:colOff>
      <xdr:row>105</xdr:row>
      <xdr:rowOff>130084</xdr:rowOff>
    </xdr:to>
    <xdr:cxnSp macro="">
      <xdr:nvCxnSpPr>
        <xdr:cNvPr id="387" name="直線コネクタ 386"/>
        <xdr:cNvCxnSpPr/>
      </xdr:nvCxnSpPr>
      <xdr:spPr>
        <a:xfrm>
          <a:off x="8750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25961</xdr:rowOff>
    </xdr:from>
    <xdr:ext cx="469744" cy="259045"/>
    <xdr:sp macro="" textlink="">
      <xdr:nvSpPr>
        <xdr:cNvPr id="388" name="n_1mainValue【市民会館】&#10;一人当たり面積"/>
        <xdr:cNvSpPr txBox="1"/>
      </xdr:nvSpPr>
      <xdr:spPr>
        <a:xfrm>
          <a:off x="9391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22696</xdr:rowOff>
    </xdr:from>
    <xdr:ext cx="469744" cy="259045"/>
    <xdr:sp macro="" textlink="">
      <xdr:nvSpPr>
        <xdr:cNvPr id="389" name="n_2mainValue【市民会館】&#10;一人当たり面積"/>
        <xdr:cNvSpPr txBox="1"/>
      </xdr:nvSpPr>
      <xdr:spPr>
        <a:xfrm>
          <a:off x="8515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2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5"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431" name="楕円 430"/>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64243</xdr:rowOff>
    </xdr:from>
    <xdr:ext cx="405111" cy="259045"/>
    <xdr:sp macro="" textlink="">
      <xdr:nvSpPr>
        <xdr:cNvPr id="432" name="n_1mainValue【一般廃棄物処理施設】&#10;有形固定資産減価償却率"/>
        <xdr:cNvSpPr txBox="1"/>
      </xdr:nvSpPr>
      <xdr:spPr>
        <a:xfrm>
          <a:off x="152660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4" name="直線コネクタ 45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6" name="直線コネクタ 45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5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58" name="直線コネクタ 45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5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0" name="フローチャート: 判断 45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1" name="フローチャート: 判断 46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2"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3" name="フローチャート: 判断 462"/>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4"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137268</xdr:rowOff>
    </xdr:from>
    <xdr:to>
      <xdr:col>112</xdr:col>
      <xdr:colOff>38100</xdr:colOff>
      <xdr:row>41</xdr:row>
      <xdr:rowOff>67418</xdr:rowOff>
    </xdr:to>
    <xdr:sp macro="" textlink="">
      <xdr:nvSpPr>
        <xdr:cNvPr id="470" name="楕円 469"/>
        <xdr:cNvSpPr/>
      </xdr:nvSpPr>
      <xdr:spPr>
        <a:xfrm>
          <a:off x="21272500" y="69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58545</xdr:rowOff>
    </xdr:from>
    <xdr:ext cx="534377" cy="259045"/>
    <xdr:sp macro="" textlink="">
      <xdr:nvSpPr>
        <xdr:cNvPr id="471" name="n_1mainValue【一般廃棄物処理施設】&#10;一人当たり有形固定資産（償却資産）額"/>
        <xdr:cNvSpPr txBox="1"/>
      </xdr:nvSpPr>
      <xdr:spPr>
        <a:xfrm>
          <a:off x="21043411" y="70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12" name="直線コネクタ 51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1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14" name="直線コネクタ 51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1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16" name="直線コネクタ 51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1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18" name="フローチャート: 判断 51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19" name="フローチャート: 判断 51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52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521" name="フローチャート: 判断 52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522"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528" name="楕円 527"/>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118745</xdr:rowOff>
    </xdr:from>
    <xdr:to>
      <xdr:col>76</xdr:col>
      <xdr:colOff>165100</xdr:colOff>
      <xdr:row>83</xdr:row>
      <xdr:rowOff>48895</xdr:rowOff>
    </xdr:to>
    <xdr:sp macro="" textlink="">
      <xdr:nvSpPr>
        <xdr:cNvPr id="529" name="楕円 528"/>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169545</xdr:rowOff>
    </xdr:to>
    <xdr:cxnSp macro="">
      <xdr:nvCxnSpPr>
        <xdr:cNvPr id="530" name="直線コネクタ 529"/>
        <xdr:cNvCxnSpPr/>
      </xdr:nvCxnSpPr>
      <xdr:spPr>
        <a:xfrm flipV="1">
          <a:off x="14592300" y="14177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531" name="n_1mainValue【消防施設】&#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532" name="n_2mainValue【消防施設】&#10;有形固定資産減価償却率"/>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54" name="直線コネクタ 55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5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56" name="直線コネクタ 55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5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58" name="直線コネクタ 55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5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0" name="フローチャート: 判断 55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61" name="フローチャート: 判断 56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56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63" name="フローチャート: 判断 56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6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570" name="楕円 569"/>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124461</xdr:rowOff>
    </xdr:from>
    <xdr:to>
      <xdr:col>107</xdr:col>
      <xdr:colOff>101600</xdr:colOff>
      <xdr:row>85</xdr:row>
      <xdr:rowOff>54611</xdr:rowOff>
    </xdr:to>
    <xdr:sp macro="" textlink="">
      <xdr:nvSpPr>
        <xdr:cNvPr id="571" name="楕円 570"/>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85</xdr:row>
      <xdr:rowOff>3811</xdr:rowOff>
    </xdr:to>
    <xdr:cxnSp macro="">
      <xdr:nvCxnSpPr>
        <xdr:cNvPr id="572" name="直線コネクタ 571"/>
        <xdr:cNvCxnSpPr/>
      </xdr:nvCxnSpPr>
      <xdr:spPr>
        <a:xfrm flipV="1">
          <a:off x="20434300" y="14567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36592</xdr:rowOff>
    </xdr:from>
    <xdr:ext cx="469744" cy="259045"/>
    <xdr:sp macro="" textlink="">
      <xdr:nvSpPr>
        <xdr:cNvPr id="573"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74"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0" name="直線コネクタ 59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0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02" name="直線コネクタ 60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0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06" name="フローチャート: 判断 60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07" name="フローチャート: 判断 60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0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09" name="フローチャート: 判断 60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1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616" name="楕円 615"/>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617" name="楕円 616"/>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105</xdr:row>
      <xdr:rowOff>156211</xdr:rowOff>
    </xdr:to>
    <xdr:cxnSp macro="">
      <xdr:nvCxnSpPr>
        <xdr:cNvPr id="618" name="直線コネクタ 617"/>
        <xdr:cNvCxnSpPr/>
      </xdr:nvCxnSpPr>
      <xdr:spPr>
        <a:xfrm flipV="1">
          <a:off x="14592300" y="1807355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19" name="n_1main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620"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1" name="テキスト ボックス 6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47" name="直線コネクタ 64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4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49" name="直線コネクタ 64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51" name="直線コネクタ 65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5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53" name="フローチャート: 判断 65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54" name="フローチャート: 判断 65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65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56" name="フローチャート: 判断 65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5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663" name="楕円 662"/>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169092</xdr:rowOff>
    </xdr:from>
    <xdr:to>
      <xdr:col>107</xdr:col>
      <xdr:colOff>101600</xdr:colOff>
      <xdr:row>107</xdr:row>
      <xdr:rowOff>99242</xdr:rowOff>
    </xdr:to>
    <xdr:sp macro="" textlink="">
      <xdr:nvSpPr>
        <xdr:cNvPr id="664" name="楕円 663"/>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51707</xdr:rowOff>
    </xdr:to>
    <xdr:cxnSp macro="">
      <xdr:nvCxnSpPr>
        <xdr:cNvPr id="665" name="直線コネクタ 664"/>
        <xdr:cNvCxnSpPr/>
      </xdr:nvCxnSpPr>
      <xdr:spPr>
        <a:xfrm>
          <a:off x="20434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93634</xdr:rowOff>
    </xdr:from>
    <xdr:ext cx="469744" cy="259045"/>
    <xdr:sp macro="" textlink="">
      <xdr:nvSpPr>
        <xdr:cNvPr id="666"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667" name="n_2mainValue【庁舎】&#10;一人当たり面積"/>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固定資産台帳は整備中です。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税収の減等により、財政力指数は減少してきましたが、近年、景気の下げ止まりにより、単年ごとの数値は微増ながら回復傾向にあります。依然として類似団体平均を上回っている状況ではありますが、限られた財源と地域資源を経営的視点で有効活用し、引き続き財政の健全化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増加をはじめ、経常的経費全体が増加傾向にあります。経常経費に充てる国県支出金等の特定財源が増加した一方で、地方税や地方交付税の収入額等の一般財源が減少し、経常経費に充てる一般財源の割合が増加した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ポイント増加しています。依然として高止まりの傾向にあるため、今後も経常的経費の抑制を図るともに、経常一般財源の確保に努めます。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131318</xdr:rowOff>
    </xdr:to>
    <xdr:cxnSp macro="">
      <xdr:nvCxnSpPr>
        <xdr:cNvPr id="130" name="直線コネクタ 129"/>
        <xdr:cNvCxnSpPr/>
      </xdr:nvCxnSpPr>
      <xdr:spPr>
        <a:xfrm>
          <a:off x="4114800" y="1050061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66294</xdr:rowOff>
    </xdr:to>
    <xdr:cxnSp macro="">
      <xdr:nvCxnSpPr>
        <xdr:cNvPr id="133" name="直線コネクタ 132"/>
        <xdr:cNvCxnSpPr/>
      </xdr:nvCxnSpPr>
      <xdr:spPr>
        <a:xfrm flipV="1">
          <a:off x="3225800" y="105006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61</xdr:row>
      <xdr:rowOff>66294</xdr:rowOff>
    </xdr:to>
    <xdr:cxnSp macro="">
      <xdr:nvCxnSpPr>
        <xdr:cNvPr id="136" name="直線コネクタ 135"/>
        <xdr:cNvCxnSpPr/>
      </xdr:nvCxnSpPr>
      <xdr:spPr>
        <a:xfrm>
          <a:off x="2336800" y="104668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22860</xdr:rowOff>
    </xdr:to>
    <xdr:cxnSp macro="">
      <xdr:nvCxnSpPr>
        <xdr:cNvPr id="139" name="直線コネクタ 138"/>
        <xdr:cNvCxnSpPr/>
      </xdr:nvCxnSpPr>
      <xdr:spPr>
        <a:xfrm flipV="1">
          <a:off x="1447800" y="104668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3" name="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101871</xdr:rowOff>
    </xdr:from>
    <xdr:ext cx="762000" cy="259045"/>
    <xdr:sp macro="" textlink="">
      <xdr:nvSpPr>
        <xdr:cNvPr id="154" name="テキスト ボックス 153"/>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5" name="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8" name="テキスト ボックス 157"/>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下水道事業会計の法適化に伴う人件費計上方法の見直しや給与月額の増額等の増減により増加しましたが、ごみ処理や消防業務を一部事務組合で行っていることや、人口に対する職員数が少ない等の要因により、類似団体平均と比較して低い水準にあります。物件費については、子育て健康プラザ整備事業の完成に向けた備品購入費の皆増や、仮設校舎借上料の皆増により、増加しました。引き続き施設管理や維持管理等の経常的経費の削減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38100</xdr:rowOff>
    </xdr:from>
    <xdr:to>
      <xdr:col>23</xdr:col>
      <xdr:colOff>133350</xdr:colOff>
      <xdr:row>80</xdr:row>
      <xdr:rowOff>47458</xdr:rowOff>
    </xdr:to>
    <xdr:cxnSp macro="">
      <xdr:nvCxnSpPr>
        <xdr:cNvPr id="193" name="直線コネクタ 192"/>
        <xdr:cNvCxnSpPr/>
      </xdr:nvCxnSpPr>
      <xdr:spPr>
        <a:xfrm>
          <a:off x="4114800" y="13754100"/>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31806</xdr:rowOff>
    </xdr:from>
    <xdr:to>
      <xdr:col>19</xdr:col>
      <xdr:colOff>133350</xdr:colOff>
      <xdr:row>80</xdr:row>
      <xdr:rowOff>38100</xdr:rowOff>
    </xdr:to>
    <xdr:cxnSp macro="">
      <xdr:nvCxnSpPr>
        <xdr:cNvPr id="196" name="直線コネクタ 195"/>
        <xdr:cNvCxnSpPr/>
      </xdr:nvCxnSpPr>
      <xdr:spPr>
        <a:xfrm>
          <a:off x="3225800" y="13747806"/>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25532</xdr:rowOff>
    </xdr:from>
    <xdr:to>
      <xdr:col>15</xdr:col>
      <xdr:colOff>82550</xdr:colOff>
      <xdr:row>80</xdr:row>
      <xdr:rowOff>31806</xdr:rowOff>
    </xdr:to>
    <xdr:cxnSp macro="">
      <xdr:nvCxnSpPr>
        <xdr:cNvPr id="199" name="直線コネクタ 198"/>
        <xdr:cNvCxnSpPr/>
      </xdr:nvCxnSpPr>
      <xdr:spPr>
        <a:xfrm>
          <a:off x="2336800" y="1374153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8745</xdr:rowOff>
    </xdr:from>
    <xdr:to>
      <xdr:col>11</xdr:col>
      <xdr:colOff>31750</xdr:colOff>
      <xdr:row>80</xdr:row>
      <xdr:rowOff>25532</xdr:rowOff>
    </xdr:to>
    <xdr:cxnSp macro="">
      <xdr:nvCxnSpPr>
        <xdr:cNvPr id="202" name="直線コネクタ 201"/>
        <xdr:cNvCxnSpPr/>
      </xdr:nvCxnSpPr>
      <xdr:spPr>
        <a:xfrm>
          <a:off x="1447800" y="13724745"/>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168108</xdr:rowOff>
    </xdr:from>
    <xdr:to>
      <xdr:col>23</xdr:col>
      <xdr:colOff>184150</xdr:colOff>
      <xdr:row>80</xdr:row>
      <xdr:rowOff>98258</xdr:rowOff>
    </xdr:to>
    <xdr:sp macro="" textlink="">
      <xdr:nvSpPr>
        <xdr:cNvPr id="212" name="楕円 211"/>
        <xdr:cNvSpPr/>
      </xdr:nvSpPr>
      <xdr:spPr>
        <a:xfrm>
          <a:off x="4902200" y="137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89385</xdr:rowOff>
    </xdr:from>
    <xdr:ext cx="762000" cy="259045"/>
    <xdr:sp macro="" textlink="">
      <xdr:nvSpPr>
        <xdr:cNvPr id="213" name="人件費・物件費等の状況該当値テキスト"/>
        <xdr:cNvSpPr txBox="1"/>
      </xdr:nvSpPr>
      <xdr:spPr>
        <a:xfrm>
          <a:off x="5041900" y="1363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158750</xdr:rowOff>
    </xdr:from>
    <xdr:to>
      <xdr:col>19</xdr:col>
      <xdr:colOff>184150</xdr:colOff>
      <xdr:row>80</xdr:row>
      <xdr:rowOff>88900</xdr:rowOff>
    </xdr:to>
    <xdr:sp macro="" textlink="">
      <xdr:nvSpPr>
        <xdr:cNvPr id="214" name="楕円 213"/>
        <xdr:cNvSpPr/>
      </xdr:nvSpPr>
      <xdr:spPr>
        <a:xfrm>
          <a:off x="4064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99077</xdr:rowOff>
    </xdr:from>
    <xdr:ext cx="736600" cy="259045"/>
    <xdr:sp macro="" textlink="">
      <xdr:nvSpPr>
        <xdr:cNvPr id="215" name="テキスト ボックス 214"/>
        <xdr:cNvSpPr txBox="1"/>
      </xdr:nvSpPr>
      <xdr:spPr>
        <a:xfrm>
          <a:off x="3733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152456</xdr:rowOff>
    </xdr:from>
    <xdr:to>
      <xdr:col>15</xdr:col>
      <xdr:colOff>133350</xdr:colOff>
      <xdr:row>80</xdr:row>
      <xdr:rowOff>82606</xdr:rowOff>
    </xdr:to>
    <xdr:sp macro="" textlink="">
      <xdr:nvSpPr>
        <xdr:cNvPr id="216" name="楕円 215"/>
        <xdr:cNvSpPr/>
      </xdr:nvSpPr>
      <xdr:spPr>
        <a:xfrm>
          <a:off x="3175000" y="136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92783</xdr:rowOff>
    </xdr:from>
    <xdr:ext cx="762000" cy="259045"/>
    <xdr:sp macro="" textlink="">
      <xdr:nvSpPr>
        <xdr:cNvPr id="217" name="テキスト ボックス 216"/>
        <xdr:cNvSpPr txBox="1"/>
      </xdr:nvSpPr>
      <xdr:spPr>
        <a:xfrm>
          <a:off x="2844800" y="134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146182</xdr:rowOff>
    </xdr:from>
    <xdr:to>
      <xdr:col>11</xdr:col>
      <xdr:colOff>82550</xdr:colOff>
      <xdr:row>80</xdr:row>
      <xdr:rowOff>76332</xdr:rowOff>
    </xdr:to>
    <xdr:sp macro="" textlink="">
      <xdr:nvSpPr>
        <xdr:cNvPr id="218" name="楕円 217"/>
        <xdr:cNvSpPr/>
      </xdr:nvSpPr>
      <xdr:spPr>
        <a:xfrm>
          <a:off x="2286000" y="136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86509</xdr:rowOff>
    </xdr:from>
    <xdr:ext cx="762000" cy="259045"/>
    <xdr:sp macro="" textlink="">
      <xdr:nvSpPr>
        <xdr:cNvPr id="219" name="テキスト ボックス 218"/>
        <xdr:cNvSpPr txBox="1"/>
      </xdr:nvSpPr>
      <xdr:spPr>
        <a:xfrm>
          <a:off x="1955800" y="134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129395</xdr:rowOff>
    </xdr:from>
    <xdr:to>
      <xdr:col>7</xdr:col>
      <xdr:colOff>31750</xdr:colOff>
      <xdr:row>80</xdr:row>
      <xdr:rowOff>59545</xdr:rowOff>
    </xdr:to>
    <xdr:sp macro="" textlink="">
      <xdr:nvSpPr>
        <xdr:cNvPr id="220" name="楕円 219"/>
        <xdr:cNvSpPr/>
      </xdr:nvSpPr>
      <xdr:spPr>
        <a:xfrm>
          <a:off x="1397000" y="13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69722</xdr:rowOff>
    </xdr:from>
    <xdr:ext cx="762000" cy="259045"/>
    <xdr:sp macro="" textlink="">
      <xdr:nvSpPr>
        <xdr:cNvPr id="221" name="テキスト ボックス 220"/>
        <xdr:cNvSpPr txBox="1"/>
      </xdr:nvSpPr>
      <xdr:spPr>
        <a:xfrm>
          <a:off x="1066800" y="134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58" name="直線コネクタ 257"/>
        <xdr:cNvCxnSpPr/>
      </xdr:nvCxnSpPr>
      <xdr:spPr>
        <a:xfrm flipV="1">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162984</xdr:rowOff>
    </xdr:to>
    <xdr:cxnSp macro="">
      <xdr:nvCxnSpPr>
        <xdr:cNvPr id="261" name="直線コネクタ 260"/>
        <xdr:cNvCxnSpPr/>
      </xdr:nvCxnSpPr>
      <xdr:spPr>
        <a:xfrm>
          <a:off x="14401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142875</xdr:rowOff>
    </xdr:to>
    <xdr:cxnSp macro="">
      <xdr:nvCxnSpPr>
        <xdr:cNvPr id="264" name="直線コネクタ 263"/>
        <xdr:cNvCxnSpPr/>
      </xdr:nvCxnSpPr>
      <xdr:spPr>
        <a:xfrm>
          <a:off x="13512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類似団体、全国平均と比較し、いずれも非常に低い水準を保っています。今後も「可児市定員適正化計画」に基づき、適正な職員の定数管理をしていきます。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19896</xdr:rowOff>
    </xdr:from>
    <xdr:to>
      <xdr:col>81</xdr:col>
      <xdr:colOff>44450</xdr:colOff>
      <xdr:row>59</xdr:row>
      <xdr:rowOff>19896</xdr:rowOff>
    </xdr:to>
    <xdr:cxnSp macro="">
      <xdr:nvCxnSpPr>
        <xdr:cNvPr id="318" name="直線コネクタ 317"/>
        <xdr:cNvCxnSpPr/>
      </xdr:nvCxnSpPr>
      <xdr:spPr>
        <a:xfrm>
          <a:off x="16179800" y="101354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11854</xdr:rowOff>
    </xdr:from>
    <xdr:to>
      <xdr:col>77</xdr:col>
      <xdr:colOff>44450</xdr:colOff>
      <xdr:row>59</xdr:row>
      <xdr:rowOff>19896</xdr:rowOff>
    </xdr:to>
    <xdr:cxnSp macro="">
      <xdr:nvCxnSpPr>
        <xdr:cNvPr id="321" name="直線コネクタ 320"/>
        <xdr:cNvCxnSpPr/>
      </xdr:nvCxnSpPr>
      <xdr:spPr>
        <a:xfrm>
          <a:off x="15290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155152</xdr:rowOff>
    </xdr:from>
    <xdr:to>
      <xdr:col>72</xdr:col>
      <xdr:colOff>203200</xdr:colOff>
      <xdr:row>59</xdr:row>
      <xdr:rowOff>11854</xdr:rowOff>
    </xdr:to>
    <xdr:cxnSp macro="">
      <xdr:nvCxnSpPr>
        <xdr:cNvPr id="324" name="直線コネクタ 323"/>
        <xdr:cNvCxnSpPr/>
      </xdr:nvCxnSpPr>
      <xdr:spPr>
        <a:xfrm>
          <a:off x="14401800" y="100992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141076</xdr:rowOff>
    </xdr:from>
    <xdr:to>
      <xdr:col>68</xdr:col>
      <xdr:colOff>152400</xdr:colOff>
      <xdr:row>58</xdr:row>
      <xdr:rowOff>155152</xdr:rowOff>
    </xdr:to>
    <xdr:cxnSp macro="">
      <xdr:nvCxnSpPr>
        <xdr:cNvPr id="327" name="直線コネクタ 326"/>
        <xdr:cNvCxnSpPr/>
      </xdr:nvCxnSpPr>
      <xdr:spPr>
        <a:xfrm>
          <a:off x="13512800" y="1008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37" name="楕円 336"/>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61823</xdr:rowOff>
    </xdr:from>
    <xdr:ext cx="762000" cy="259045"/>
    <xdr:sp macro="" textlink="">
      <xdr:nvSpPr>
        <xdr:cNvPr id="338"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140546</xdr:rowOff>
    </xdr:from>
    <xdr:to>
      <xdr:col>77</xdr:col>
      <xdr:colOff>95250</xdr:colOff>
      <xdr:row>59</xdr:row>
      <xdr:rowOff>70696</xdr:rowOff>
    </xdr:to>
    <xdr:sp macro="" textlink="">
      <xdr:nvSpPr>
        <xdr:cNvPr id="339" name="楕円 338"/>
        <xdr:cNvSpPr/>
      </xdr:nvSpPr>
      <xdr:spPr>
        <a:xfrm>
          <a:off x="16129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80873</xdr:rowOff>
    </xdr:from>
    <xdr:ext cx="736600" cy="259045"/>
    <xdr:sp macro="" textlink="">
      <xdr:nvSpPr>
        <xdr:cNvPr id="340" name="テキスト ボックス 339"/>
        <xdr:cNvSpPr txBox="1"/>
      </xdr:nvSpPr>
      <xdr:spPr>
        <a:xfrm>
          <a:off x="15798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132504</xdr:rowOff>
    </xdr:from>
    <xdr:to>
      <xdr:col>73</xdr:col>
      <xdr:colOff>44450</xdr:colOff>
      <xdr:row>59</xdr:row>
      <xdr:rowOff>62654</xdr:rowOff>
    </xdr:to>
    <xdr:sp macro="" textlink="">
      <xdr:nvSpPr>
        <xdr:cNvPr id="341" name="楕円 340"/>
        <xdr:cNvSpPr/>
      </xdr:nvSpPr>
      <xdr:spPr>
        <a:xfrm>
          <a:off x="15240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72831</xdr:rowOff>
    </xdr:from>
    <xdr:ext cx="762000" cy="259045"/>
    <xdr:sp macro="" textlink="">
      <xdr:nvSpPr>
        <xdr:cNvPr id="342" name="テキスト ボックス 341"/>
        <xdr:cNvSpPr txBox="1"/>
      </xdr:nvSpPr>
      <xdr:spPr>
        <a:xfrm>
          <a:off x="14909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104352</xdr:rowOff>
    </xdr:from>
    <xdr:to>
      <xdr:col>68</xdr:col>
      <xdr:colOff>203200</xdr:colOff>
      <xdr:row>59</xdr:row>
      <xdr:rowOff>34502</xdr:rowOff>
    </xdr:to>
    <xdr:sp macro="" textlink="">
      <xdr:nvSpPr>
        <xdr:cNvPr id="343" name="楕円 342"/>
        <xdr:cNvSpPr/>
      </xdr:nvSpPr>
      <xdr:spPr>
        <a:xfrm>
          <a:off x="14351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44679</xdr:rowOff>
    </xdr:from>
    <xdr:ext cx="762000" cy="259045"/>
    <xdr:sp macro="" textlink="">
      <xdr:nvSpPr>
        <xdr:cNvPr id="344" name="テキスト ボックス 343"/>
        <xdr:cNvSpPr txBox="1"/>
      </xdr:nvSpPr>
      <xdr:spPr>
        <a:xfrm>
          <a:off x="14020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90276</xdr:rowOff>
    </xdr:from>
    <xdr:to>
      <xdr:col>64</xdr:col>
      <xdr:colOff>152400</xdr:colOff>
      <xdr:row>59</xdr:row>
      <xdr:rowOff>20426</xdr:rowOff>
    </xdr:to>
    <xdr:sp macro="" textlink="">
      <xdr:nvSpPr>
        <xdr:cNvPr id="345" name="楕円 344"/>
        <xdr:cNvSpPr/>
      </xdr:nvSpPr>
      <xdr:spPr>
        <a:xfrm>
          <a:off x="13462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30603</xdr:rowOff>
    </xdr:from>
    <xdr:ext cx="762000" cy="259045"/>
    <xdr:sp macro="" textlink="">
      <xdr:nvSpPr>
        <xdr:cNvPr id="346" name="テキスト ボックス 345"/>
        <xdr:cNvSpPr txBox="1"/>
      </xdr:nvSpPr>
      <xdr:spPr>
        <a:xfrm>
          <a:off x="13131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依然として一般会計の公債費や下水道事業会計への負担金が増加しており、前年と比較して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ポイント増加したものの、類似団体と比較して、依然として良好な数値を維持しています。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37</xdr:row>
      <xdr:rowOff>131173</xdr:rowOff>
    </xdr:to>
    <xdr:cxnSp macro="">
      <xdr:nvCxnSpPr>
        <xdr:cNvPr id="381" name="直線コネクタ 380"/>
        <xdr:cNvCxnSpPr/>
      </xdr:nvCxnSpPr>
      <xdr:spPr>
        <a:xfrm>
          <a:off x="16179800" y="64334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124278</xdr:rowOff>
    </xdr:to>
    <xdr:cxnSp macro="">
      <xdr:nvCxnSpPr>
        <xdr:cNvPr id="384" name="直線コネクタ 383"/>
        <xdr:cNvCxnSpPr/>
      </xdr:nvCxnSpPr>
      <xdr:spPr>
        <a:xfrm flipV="1">
          <a:off x="15290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49349</xdr:rowOff>
    </xdr:to>
    <xdr:cxnSp macro="">
      <xdr:nvCxnSpPr>
        <xdr:cNvPr id="387" name="直線コネクタ 386"/>
        <xdr:cNvCxnSpPr/>
      </xdr:nvCxnSpPr>
      <xdr:spPr>
        <a:xfrm flipV="1">
          <a:off x="14401800" y="64679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49349</xdr:rowOff>
    </xdr:from>
    <xdr:to>
      <xdr:col>68</xdr:col>
      <xdr:colOff>152400</xdr:colOff>
      <xdr:row>38</xdr:row>
      <xdr:rowOff>166551</xdr:rowOff>
    </xdr:to>
    <xdr:cxnSp macro="">
      <xdr:nvCxnSpPr>
        <xdr:cNvPr id="390" name="直線コネクタ 389"/>
        <xdr:cNvCxnSpPr/>
      </xdr:nvCxnSpPr>
      <xdr:spPr>
        <a:xfrm flipV="1">
          <a:off x="13512800" y="6564449"/>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392" name="テキスト ボックス 391"/>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80373</xdr:rowOff>
    </xdr:from>
    <xdr:to>
      <xdr:col>81</xdr:col>
      <xdr:colOff>95250</xdr:colOff>
      <xdr:row>38</xdr:row>
      <xdr:rowOff>10523</xdr:rowOff>
    </xdr:to>
    <xdr:sp macro="" textlink="">
      <xdr:nvSpPr>
        <xdr:cNvPr id="400" name="楕円 399"/>
        <xdr:cNvSpPr/>
      </xdr:nvSpPr>
      <xdr:spPr>
        <a:xfrm>
          <a:off x="169672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96900</xdr:rowOff>
    </xdr:from>
    <xdr:ext cx="762000" cy="259045"/>
    <xdr:sp macro="" textlink="">
      <xdr:nvSpPr>
        <xdr:cNvPr id="401" name="公債費負担の状況該当値テキスト"/>
        <xdr:cNvSpPr txBox="1"/>
      </xdr:nvSpPr>
      <xdr:spPr>
        <a:xfrm>
          <a:off x="17106900" y="62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2" name="楕円 401"/>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03" name="テキスト ボックス 402"/>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4" name="楕円 403"/>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5" name="テキスト ボックス 404"/>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06" name="楕円 405"/>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07" name="テキスト ボックス 406"/>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115751</xdr:rowOff>
    </xdr:from>
    <xdr:to>
      <xdr:col>64</xdr:col>
      <xdr:colOff>152400</xdr:colOff>
      <xdr:row>39</xdr:row>
      <xdr:rowOff>45901</xdr:rowOff>
    </xdr:to>
    <xdr:sp macro="" textlink="">
      <xdr:nvSpPr>
        <xdr:cNvPr id="408" name="楕円 407"/>
        <xdr:cNvSpPr/>
      </xdr:nvSpPr>
      <xdr:spPr>
        <a:xfrm>
          <a:off x="13462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56078</xdr:rowOff>
    </xdr:from>
    <xdr:ext cx="762000" cy="259045"/>
    <xdr:sp macro="" textlink="">
      <xdr:nvSpPr>
        <xdr:cNvPr id="409" name="テキスト ボックス 408"/>
        <xdr:cNvSpPr txBox="1"/>
      </xdr:nvSpPr>
      <xdr:spPr>
        <a:xfrm>
          <a:off x="13131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引き続き、比率は算定されていません。駅前子育て等空間創出事業等の実施に伴う地方債発行額の増加により、地方債残高が増加しましたが、公営企業債等繰入見込額の減少や、公共施設整備金やまちづくり振興基金などの基金積立による充当可能基金の増加していることが主な要因です。今後も、景気動向や将来世代との負担の平準化という地方債の役割を勘案した地方債発行額の管理とともに、計画的な基金の管理により、将来への負担の軽減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105241</xdr:rowOff>
    </xdr:from>
    <xdr:to>
      <xdr:col>68</xdr:col>
      <xdr:colOff>203200</xdr:colOff>
      <xdr:row>16</xdr:row>
      <xdr:rowOff>35391</xdr:rowOff>
    </xdr:to>
    <xdr:sp macro="" textlink="">
      <xdr:nvSpPr>
        <xdr:cNvPr id="449" name="フローチャート: 判断 448"/>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0" name="テキスト ボックス 449"/>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1" name="フローチャート: 判断 450"/>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2" name="テキスト ボックス 451"/>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経常収支比率は、ごみ処理や消防業務を一部事務組合で行っていることや、人口に対する職員数が少ない等の要因により、類似団体平均と比較して低水準であり、良好な状態を維持しています。今後も「可児市定員適正化計画」に基づき、職員数を適正に管理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119380</xdr:rowOff>
    </xdr:to>
    <xdr:cxnSp macro="">
      <xdr:nvCxnSpPr>
        <xdr:cNvPr id="66" name="直線コネクタ 65"/>
        <xdr:cNvCxnSpPr/>
      </xdr:nvCxnSpPr>
      <xdr:spPr>
        <a:xfrm>
          <a:off x="3987800" y="5902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104140</xdr:rowOff>
    </xdr:to>
    <xdr:cxnSp macro="">
      <xdr:nvCxnSpPr>
        <xdr:cNvPr id="69" name="直線コネクタ 68"/>
        <xdr:cNvCxnSpPr/>
      </xdr:nvCxnSpPr>
      <xdr:spPr>
        <a:xfrm flipV="1">
          <a:off x="3098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104140</xdr:rowOff>
    </xdr:to>
    <xdr:cxnSp macro="">
      <xdr:nvCxnSpPr>
        <xdr:cNvPr id="72" name="直線コネクタ 71"/>
        <xdr:cNvCxnSpPr/>
      </xdr:nvCxnSpPr>
      <xdr:spPr>
        <a:xfrm>
          <a:off x="2209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88900</xdr:rowOff>
    </xdr:to>
    <xdr:cxnSp macro="">
      <xdr:nvCxnSpPr>
        <xdr:cNvPr id="75" name="直線コネクタ 74"/>
        <xdr:cNvCxnSpPr/>
      </xdr:nvCxnSpPr>
      <xdr:spPr>
        <a:xfrm>
          <a:off x="1320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は、子育て健康プラザ整備事業の完成に向けた備品購入費の皆増や、仮設校舎借上料の皆増により、前年度と比較して増加しており、依然として類似団体平均を上回っています。今後も引き続き、維持関係経費や事務経費等の見直しを図り、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24130</xdr:rowOff>
    </xdr:to>
    <xdr:cxnSp macro="">
      <xdr:nvCxnSpPr>
        <xdr:cNvPr id="129" name="直線コネクタ 128"/>
        <xdr:cNvCxnSpPr/>
      </xdr:nvCxnSpPr>
      <xdr:spPr>
        <a:xfrm>
          <a:off x="15671800" y="28734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16</xdr:row>
      <xdr:rowOff>130266</xdr:rowOff>
    </xdr:to>
    <xdr:cxnSp macro="">
      <xdr:nvCxnSpPr>
        <xdr:cNvPr id="132" name="直線コネクタ 131"/>
        <xdr:cNvCxnSpPr/>
      </xdr:nvCxnSpPr>
      <xdr:spPr>
        <a:xfrm>
          <a:off x="14782800" y="2866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123734</xdr:rowOff>
    </xdr:from>
    <xdr:to>
      <xdr:col>73</xdr:col>
      <xdr:colOff>180975</xdr:colOff>
      <xdr:row>16</xdr:row>
      <xdr:rowOff>136797</xdr:rowOff>
    </xdr:to>
    <xdr:cxnSp macro="">
      <xdr:nvCxnSpPr>
        <xdr:cNvPr id="135" name="直線コネクタ 134"/>
        <xdr:cNvCxnSpPr/>
      </xdr:nvCxnSpPr>
      <xdr:spPr>
        <a:xfrm flipV="1">
          <a:off x="13893800" y="2866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91077</xdr:rowOff>
    </xdr:from>
    <xdr:to>
      <xdr:col>69</xdr:col>
      <xdr:colOff>92075</xdr:colOff>
      <xdr:row>16</xdr:row>
      <xdr:rowOff>136797</xdr:rowOff>
    </xdr:to>
    <xdr:cxnSp macro="">
      <xdr:nvCxnSpPr>
        <xdr:cNvPr id="138" name="直線コネクタ 137"/>
        <xdr:cNvCxnSpPr/>
      </xdr:nvCxnSpPr>
      <xdr:spPr>
        <a:xfrm>
          <a:off x="13004800" y="28342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8" name="楕円 147"/>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9"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79466</xdr:rowOff>
    </xdr:from>
    <xdr:to>
      <xdr:col>78</xdr:col>
      <xdr:colOff>120650</xdr:colOff>
      <xdr:row>17</xdr:row>
      <xdr:rowOff>9616</xdr:rowOff>
    </xdr:to>
    <xdr:sp macro="" textlink="">
      <xdr:nvSpPr>
        <xdr:cNvPr id="150" name="楕円 149"/>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19793</xdr:rowOff>
    </xdr:from>
    <xdr:ext cx="736600" cy="259045"/>
    <xdr:sp macro="" textlink="">
      <xdr:nvSpPr>
        <xdr:cNvPr id="151" name="テキスト ボックス 150"/>
        <xdr:cNvSpPr txBox="1"/>
      </xdr:nvSpPr>
      <xdr:spPr>
        <a:xfrm>
          <a:off x="15290800" y="25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2" name="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85997</xdr:rowOff>
    </xdr:from>
    <xdr:to>
      <xdr:col>69</xdr:col>
      <xdr:colOff>142875</xdr:colOff>
      <xdr:row>17</xdr:row>
      <xdr:rowOff>16147</xdr:rowOff>
    </xdr:to>
    <xdr:sp macro="" textlink="">
      <xdr:nvSpPr>
        <xdr:cNvPr id="154" name="楕円 153"/>
        <xdr:cNvSpPr/>
      </xdr:nvSpPr>
      <xdr:spPr>
        <a:xfrm>
          <a:off x="13843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55" name="テキスト ボックス 154"/>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40277</xdr:rowOff>
    </xdr:from>
    <xdr:to>
      <xdr:col>65</xdr:col>
      <xdr:colOff>53975</xdr:colOff>
      <xdr:row>16</xdr:row>
      <xdr:rowOff>141877</xdr:rowOff>
    </xdr:to>
    <xdr:sp macro="" textlink="">
      <xdr:nvSpPr>
        <xdr:cNvPr id="156" name="楕円 155"/>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126654</xdr:rowOff>
    </xdr:from>
    <xdr:ext cx="762000" cy="259045"/>
    <xdr:sp macro="" textlink="">
      <xdr:nvSpPr>
        <xdr:cNvPr id="157" name="テキスト ボックス 156"/>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扶助費の経常収支比率は、依然として類似団体平均を上回っています。扶助費全体が増加しており、経常的経費に充てる特定財源も増加したものの、一般財源も併せて増加したことから、経常収支比率が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扶助費の増加の要因として、放課後等デイサービス給付費や保育園運営費負担金等の増加が挙げられます。今後も保育給付費の増加や少子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76708</xdr:rowOff>
    </xdr:from>
    <xdr:to>
      <xdr:col>24</xdr:col>
      <xdr:colOff>25400</xdr:colOff>
      <xdr:row>56</xdr:row>
      <xdr:rowOff>159004</xdr:rowOff>
    </xdr:to>
    <xdr:cxnSp macro="">
      <xdr:nvCxnSpPr>
        <xdr:cNvPr id="188" name="直線コネクタ 187"/>
        <xdr:cNvCxnSpPr/>
      </xdr:nvCxnSpPr>
      <xdr:spPr>
        <a:xfrm>
          <a:off x="3987800" y="9677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76708</xdr:rowOff>
    </xdr:from>
    <xdr:to>
      <xdr:col>19</xdr:col>
      <xdr:colOff>187325</xdr:colOff>
      <xdr:row>56</xdr:row>
      <xdr:rowOff>113284</xdr:rowOff>
    </xdr:to>
    <xdr:cxnSp macro="">
      <xdr:nvCxnSpPr>
        <xdr:cNvPr id="191" name="直線コネクタ 190"/>
        <xdr:cNvCxnSpPr/>
      </xdr:nvCxnSpPr>
      <xdr:spPr>
        <a:xfrm flipV="1">
          <a:off x="3098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113284</xdr:rowOff>
    </xdr:to>
    <xdr:cxnSp macro="">
      <xdr:nvCxnSpPr>
        <xdr:cNvPr id="194" name="直線コネクタ 193"/>
        <xdr:cNvCxnSpPr/>
      </xdr:nvCxnSpPr>
      <xdr:spPr>
        <a:xfrm>
          <a:off x="2209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104140</xdr:rowOff>
    </xdr:to>
    <xdr:cxnSp macro="">
      <xdr:nvCxnSpPr>
        <xdr:cNvPr id="197" name="直線コネクタ 196"/>
        <xdr:cNvCxnSpPr/>
      </xdr:nvCxnSpPr>
      <xdr:spPr>
        <a:xfrm>
          <a:off x="1320800" y="9650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7" name="楕円 206"/>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8"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25908</xdr:rowOff>
    </xdr:from>
    <xdr:to>
      <xdr:col>20</xdr:col>
      <xdr:colOff>38100</xdr:colOff>
      <xdr:row>56</xdr:row>
      <xdr:rowOff>127508</xdr:rowOff>
    </xdr:to>
    <xdr:sp macro="" textlink="">
      <xdr:nvSpPr>
        <xdr:cNvPr id="209" name="楕円 208"/>
        <xdr:cNvSpPr/>
      </xdr:nvSpPr>
      <xdr:spPr>
        <a:xfrm>
          <a:off x="3937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112285</xdr:rowOff>
    </xdr:from>
    <xdr:ext cx="736600" cy="259045"/>
    <xdr:sp macro="" textlink="">
      <xdr:nvSpPr>
        <xdr:cNvPr id="210" name="テキスト ボックス 209"/>
        <xdr:cNvSpPr txBox="1"/>
      </xdr:nvSpPr>
      <xdr:spPr>
        <a:xfrm>
          <a:off x="3606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11" name="楕円 210"/>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12" name="テキスト ボックス 211"/>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5" name="楕円 214"/>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6" name="テキスト ボックス 215"/>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については、公共下水道事業特別会計と特定環境保全公共下水道事業特別会計が企業会計（下水道事業会計）へ移行したことに伴い、一般会計から上記の下水２会計への繰出金が皆減し、企業会計への負担金および出資金が皆増したことが、減少の要因です。一方で、被保険者数の増加に伴い、介護保険特別会計への繰出金も増加しているため、依然として類似団体平均を上回っています。今後も、保険料やサービスの適正化を図るなど、普通会計の負担を減らすよう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59</xdr:row>
      <xdr:rowOff>69850</xdr:rowOff>
    </xdr:to>
    <xdr:cxnSp macro="">
      <xdr:nvCxnSpPr>
        <xdr:cNvPr id="249" name="直線コネクタ 248"/>
        <xdr:cNvCxnSpPr/>
      </xdr:nvCxnSpPr>
      <xdr:spPr>
        <a:xfrm flipV="1">
          <a:off x="15671800" y="98577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69850</xdr:rowOff>
    </xdr:to>
    <xdr:cxnSp macro="">
      <xdr:nvCxnSpPr>
        <xdr:cNvPr id="252" name="直線コネクタ 251"/>
        <xdr:cNvCxnSpPr/>
      </xdr:nvCxnSpPr>
      <xdr:spPr>
        <a:xfrm>
          <a:off x="14782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31750</xdr:rowOff>
    </xdr:to>
    <xdr:cxnSp macro="">
      <xdr:nvCxnSpPr>
        <xdr:cNvPr id="255" name="直線コネクタ 254"/>
        <xdr:cNvCxnSpPr/>
      </xdr:nvCxnSpPr>
      <xdr:spPr>
        <a:xfrm>
          <a:off x="13893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142240</xdr:rowOff>
    </xdr:to>
    <xdr:cxnSp macro="">
      <xdr:nvCxnSpPr>
        <xdr:cNvPr id="258" name="直線コネクタ 257"/>
        <xdr:cNvCxnSpPr/>
      </xdr:nvCxnSpPr>
      <xdr:spPr>
        <a:xfrm>
          <a:off x="13004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0" name="楕円 269"/>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1" name="テキスト ボックス 270"/>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6" name="楕円 275"/>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7" name="テキスト ボックス 276"/>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については、公共下水道事業特別会計と特定環境保全公共下水道事業特別会計が企業会計（下水道事業会計）へ移行したことに伴い、一般会計から上記の下水２会計への繰出金が皆減し、企業会計への負担金および出資金が皆増したことが、主な増加の要因です。また、ごみ処理や消防業務等の一部事務組合への負担金が含まれているため、類似団体平均を上回っています。今後も、企業会計および一部事務組合の事業について、見直し等を図りながら、事業費の抑制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138430</xdr:rowOff>
    </xdr:from>
    <xdr:to>
      <xdr:col>82</xdr:col>
      <xdr:colOff>107950</xdr:colOff>
      <xdr:row>40</xdr:row>
      <xdr:rowOff>149860</xdr:rowOff>
    </xdr:to>
    <xdr:cxnSp macro="">
      <xdr:nvCxnSpPr>
        <xdr:cNvPr id="305" name="直線コネクタ 304"/>
        <xdr:cNvCxnSpPr/>
      </xdr:nvCxnSpPr>
      <xdr:spPr>
        <a:xfrm>
          <a:off x="15671800" y="665353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138430</xdr:rowOff>
    </xdr:from>
    <xdr:to>
      <xdr:col>78</xdr:col>
      <xdr:colOff>69850</xdr:colOff>
      <xdr:row>38</xdr:row>
      <xdr:rowOff>144145</xdr:rowOff>
    </xdr:to>
    <xdr:cxnSp macro="">
      <xdr:nvCxnSpPr>
        <xdr:cNvPr id="308" name="直線コネクタ 307"/>
        <xdr:cNvCxnSpPr/>
      </xdr:nvCxnSpPr>
      <xdr:spPr>
        <a:xfrm flipV="1">
          <a:off x="14782800" y="6653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92710</xdr:rowOff>
    </xdr:from>
    <xdr:to>
      <xdr:col>73</xdr:col>
      <xdr:colOff>180975</xdr:colOff>
      <xdr:row>38</xdr:row>
      <xdr:rowOff>144145</xdr:rowOff>
    </xdr:to>
    <xdr:cxnSp macro="">
      <xdr:nvCxnSpPr>
        <xdr:cNvPr id="311" name="直線コネクタ 310"/>
        <xdr:cNvCxnSpPr/>
      </xdr:nvCxnSpPr>
      <xdr:spPr>
        <a:xfrm>
          <a:off x="13893800" y="6607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92710</xdr:rowOff>
    </xdr:from>
    <xdr:to>
      <xdr:col>69</xdr:col>
      <xdr:colOff>92075</xdr:colOff>
      <xdr:row>38</xdr:row>
      <xdr:rowOff>155575</xdr:rowOff>
    </xdr:to>
    <xdr:cxnSp macro="">
      <xdr:nvCxnSpPr>
        <xdr:cNvPr id="314" name="直線コネクタ 313"/>
        <xdr:cNvCxnSpPr/>
      </xdr:nvCxnSpPr>
      <xdr:spPr>
        <a:xfrm flipV="1">
          <a:off x="13004800" y="6607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99060</xdr:rowOff>
    </xdr:from>
    <xdr:to>
      <xdr:col>82</xdr:col>
      <xdr:colOff>158750</xdr:colOff>
      <xdr:row>41</xdr:row>
      <xdr:rowOff>29210</xdr:rowOff>
    </xdr:to>
    <xdr:sp macro="" textlink="">
      <xdr:nvSpPr>
        <xdr:cNvPr id="324" name="楕円 323"/>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7637</xdr:rowOff>
    </xdr:from>
    <xdr:ext cx="762000" cy="259045"/>
    <xdr:sp macro="" textlink="">
      <xdr:nvSpPr>
        <xdr:cNvPr id="325" name="補助費等該当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87630</xdr:rowOff>
    </xdr:from>
    <xdr:to>
      <xdr:col>78</xdr:col>
      <xdr:colOff>120650</xdr:colOff>
      <xdr:row>39</xdr:row>
      <xdr:rowOff>17780</xdr:rowOff>
    </xdr:to>
    <xdr:sp macro="" textlink="">
      <xdr:nvSpPr>
        <xdr:cNvPr id="326" name="楕円 325"/>
        <xdr:cNvSpPr/>
      </xdr:nvSpPr>
      <xdr:spPr>
        <a:xfrm>
          <a:off x="15621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2557</xdr:rowOff>
    </xdr:from>
    <xdr:ext cx="736600" cy="259045"/>
    <xdr:sp macro="" textlink="">
      <xdr:nvSpPr>
        <xdr:cNvPr id="327" name="テキスト ボックス 326"/>
        <xdr:cNvSpPr txBox="1"/>
      </xdr:nvSpPr>
      <xdr:spPr>
        <a:xfrm>
          <a:off x="15290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93345</xdr:rowOff>
    </xdr:from>
    <xdr:to>
      <xdr:col>74</xdr:col>
      <xdr:colOff>31750</xdr:colOff>
      <xdr:row>39</xdr:row>
      <xdr:rowOff>23495</xdr:rowOff>
    </xdr:to>
    <xdr:sp macro="" textlink="">
      <xdr:nvSpPr>
        <xdr:cNvPr id="328" name="楕円 327"/>
        <xdr:cNvSpPr/>
      </xdr:nvSpPr>
      <xdr:spPr>
        <a:xfrm>
          <a:off x="14732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8272</xdr:rowOff>
    </xdr:from>
    <xdr:ext cx="762000" cy="259045"/>
    <xdr:sp macro="" textlink="">
      <xdr:nvSpPr>
        <xdr:cNvPr id="329" name="テキスト ボックス 328"/>
        <xdr:cNvSpPr txBox="1"/>
      </xdr:nvSpPr>
      <xdr:spPr>
        <a:xfrm>
          <a:off x="14401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41910</xdr:rowOff>
    </xdr:from>
    <xdr:to>
      <xdr:col>69</xdr:col>
      <xdr:colOff>142875</xdr:colOff>
      <xdr:row>38</xdr:row>
      <xdr:rowOff>143510</xdr:rowOff>
    </xdr:to>
    <xdr:sp macro="" textlink="">
      <xdr:nvSpPr>
        <xdr:cNvPr id="330" name="楕円 329"/>
        <xdr:cNvSpPr/>
      </xdr:nvSpPr>
      <xdr:spPr>
        <a:xfrm>
          <a:off x="13843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128287</xdr:rowOff>
    </xdr:from>
    <xdr:ext cx="762000" cy="259045"/>
    <xdr:sp macro="" textlink="">
      <xdr:nvSpPr>
        <xdr:cNvPr id="331" name="テキスト ボックス 330"/>
        <xdr:cNvSpPr txBox="1"/>
      </xdr:nvSpPr>
      <xdr:spPr>
        <a:xfrm>
          <a:off x="13512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104775</xdr:rowOff>
    </xdr:from>
    <xdr:to>
      <xdr:col>65</xdr:col>
      <xdr:colOff>53975</xdr:colOff>
      <xdr:row>39</xdr:row>
      <xdr:rowOff>34925</xdr:rowOff>
    </xdr:to>
    <xdr:sp macro="" textlink="">
      <xdr:nvSpPr>
        <xdr:cNvPr id="332" name="楕円 331"/>
        <xdr:cNvSpPr/>
      </xdr:nvSpPr>
      <xdr:spPr>
        <a:xfrm>
          <a:off x="12954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19702</xdr:rowOff>
    </xdr:from>
    <xdr:ext cx="762000" cy="259045"/>
    <xdr:sp macro="" textlink="">
      <xdr:nvSpPr>
        <xdr:cNvPr id="333" name="テキスト ボックス 332"/>
        <xdr:cNvSpPr txBox="1"/>
      </xdr:nvSpPr>
      <xdr:spPr>
        <a:xfrm>
          <a:off x="12623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は、駅前子育て等空間創出事業等の実施に伴う地方債発行に伴い、償還額が増加しましたが、交付税算定に有利な旧合併特例事業債等を活用し、実質的な公債費負担が増加しないように努めました。公債費にかかる経常収支比率は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ポイント増加したものの、依然として類似団体平均を下回っています。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76708</xdr:rowOff>
    </xdr:to>
    <xdr:cxnSp macro="">
      <xdr:nvCxnSpPr>
        <xdr:cNvPr id="363" name="直線コネクタ 362"/>
        <xdr:cNvCxnSpPr/>
      </xdr:nvCxnSpPr>
      <xdr:spPr>
        <a:xfrm>
          <a:off x="3987800" y="130611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40132</xdr:rowOff>
    </xdr:to>
    <xdr:cxnSp macro="">
      <xdr:nvCxnSpPr>
        <xdr:cNvPr id="366" name="直線コネクタ 365"/>
        <xdr:cNvCxnSpPr/>
      </xdr:nvCxnSpPr>
      <xdr:spPr>
        <a:xfrm flipV="1">
          <a:off x="3098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67563</xdr:rowOff>
    </xdr:to>
    <xdr:cxnSp macro="">
      <xdr:nvCxnSpPr>
        <xdr:cNvPr id="369" name="直線コネクタ 368"/>
        <xdr:cNvCxnSpPr/>
      </xdr:nvCxnSpPr>
      <xdr:spPr>
        <a:xfrm flipV="1">
          <a:off x="2209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99568</xdr:rowOff>
    </xdr:to>
    <xdr:cxnSp macro="">
      <xdr:nvCxnSpPr>
        <xdr:cNvPr id="372" name="直線コネクタ 371"/>
        <xdr:cNvCxnSpPr/>
      </xdr:nvCxnSpPr>
      <xdr:spPr>
        <a:xfrm flipV="1">
          <a:off x="1320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4" name="楕円 383"/>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5" name="テキスト ボックス 384"/>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6" name="楕円 385"/>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7" name="テキスト ボックス 386"/>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0" name="楕円 389"/>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1" name="テキスト ボックス 390"/>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145287</xdr:rowOff>
    </xdr:to>
    <xdr:cxnSp macro="">
      <xdr:nvCxnSpPr>
        <xdr:cNvPr id="422" name="直線コネクタ 421"/>
        <xdr:cNvCxnSpPr/>
      </xdr:nvCxnSpPr>
      <xdr:spPr>
        <a:xfrm>
          <a:off x="15671800" y="12974320"/>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129286</xdr:rowOff>
    </xdr:to>
    <xdr:cxnSp macro="">
      <xdr:nvCxnSpPr>
        <xdr:cNvPr id="425" name="直線コネクタ 424"/>
        <xdr:cNvCxnSpPr/>
      </xdr:nvCxnSpPr>
      <xdr:spPr>
        <a:xfrm flipV="1">
          <a:off x="14782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129286</xdr:rowOff>
    </xdr:to>
    <xdr:cxnSp macro="">
      <xdr:nvCxnSpPr>
        <xdr:cNvPr id="428" name="直線コネクタ 427"/>
        <xdr:cNvCxnSpPr/>
      </xdr:nvCxnSpPr>
      <xdr:spPr>
        <a:xfrm>
          <a:off x="13893800" y="12905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46990</xdr:rowOff>
    </xdr:to>
    <xdr:cxnSp macro="">
      <xdr:nvCxnSpPr>
        <xdr:cNvPr id="431" name="直線コネクタ 430"/>
        <xdr:cNvCxnSpPr/>
      </xdr:nvCxnSpPr>
      <xdr:spPr>
        <a:xfrm>
          <a:off x="13004800" y="12887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1" name="楕円 440"/>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2"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4" name="テキスト ボックス 443"/>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45" name="楕円 444"/>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6" name="テキスト ボックス 445"/>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7" name="楕円 446"/>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48" name="テキスト ボックス 447"/>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9" name="楕円 448"/>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50" name="テキスト ボックス 449"/>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14415</xdr:rowOff>
    </xdr:from>
    <xdr:to>
      <xdr:col>29</xdr:col>
      <xdr:colOff>127000</xdr:colOff>
      <xdr:row>19</xdr:row>
      <xdr:rowOff>21977</xdr:rowOff>
    </xdr:to>
    <xdr:cxnSp macro="">
      <xdr:nvCxnSpPr>
        <xdr:cNvPr id="50" name="直線コネクタ 49"/>
        <xdr:cNvCxnSpPr/>
      </xdr:nvCxnSpPr>
      <xdr:spPr bwMode="auto">
        <a:xfrm flipV="1">
          <a:off x="5003800" y="3319590"/>
          <a:ext cx="647700" cy="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21977</xdr:rowOff>
    </xdr:from>
    <xdr:to>
      <xdr:col>26</xdr:col>
      <xdr:colOff>50800</xdr:colOff>
      <xdr:row>19</xdr:row>
      <xdr:rowOff>30512</xdr:rowOff>
    </xdr:to>
    <xdr:cxnSp macro="">
      <xdr:nvCxnSpPr>
        <xdr:cNvPr id="53" name="直線コネクタ 52"/>
        <xdr:cNvCxnSpPr/>
      </xdr:nvCxnSpPr>
      <xdr:spPr bwMode="auto">
        <a:xfrm flipV="1">
          <a:off x="4305300" y="3327152"/>
          <a:ext cx="6985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30512</xdr:rowOff>
    </xdr:from>
    <xdr:to>
      <xdr:col>22</xdr:col>
      <xdr:colOff>114300</xdr:colOff>
      <xdr:row>19</xdr:row>
      <xdr:rowOff>77375</xdr:rowOff>
    </xdr:to>
    <xdr:cxnSp macro="">
      <xdr:nvCxnSpPr>
        <xdr:cNvPr id="56" name="直線コネクタ 55"/>
        <xdr:cNvCxnSpPr/>
      </xdr:nvCxnSpPr>
      <xdr:spPr bwMode="auto">
        <a:xfrm flipV="1">
          <a:off x="3606800" y="3335687"/>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62516</xdr:rowOff>
    </xdr:from>
    <xdr:to>
      <xdr:col>18</xdr:col>
      <xdr:colOff>177800</xdr:colOff>
      <xdr:row>19</xdr:row>
      <xdr:rowOff>77375</xdr:rowOff>
    </xdr:to>
    <xdr:cxnSp macro="">
      <xdr:nvCxnSpPr>
        <xdr:cNvPr id="59" name="直線コネクタ 58"/>
        <xdr:cNvCxnSpPr/>
      </xdr:nvCxnSpPr>
      <xdr:spPr bwMode="auto">
        <a:xfrm>
          <a:off x="2908300" y="336769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55503</xdr:rowOff>
    </xdr:from>
    <xdr:ext cx="762000" cy="259045"/>
    <xdr:sp macro="" textlink="">
      <xdr:nvSpPr>
        <xdr:cNvPr id="61" name="テキスト ボックス 60"/>
        <xdr:cNvSpPr txBox="1"/>
      </xdr:nvSpPr>
      <xdr:spPr>
        <a:xfrm>
          <a:off x="32258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135065</xdr:rowOff>
    </xdr:from>
    <xdr:to>
      <xdr:col>29</xdr:col>
      <xdr:colOff>177800</xdr:colOff>
      <xdr:row>19</xdr:row>
      <xdr:rowOff>65215</xdr:rowOff>
    </xdr:to>
    <xdr:sp macro="" textlink="">
      <xdr:nvSpPr>
        <xdr:cNvPr id="69" name="楕円 68"/>
        <xdr:cNvSpPr/>
      </xdr:nvSpPr>
      <xdr:spPr bwMode="auto">
        <a:xfrm>
          <a:off x="5600700" y="32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43641</xdr:rowOff>
    </xdr:from>
    <xdr:ext cx="762000" cy="259045"/>
    <xdr:sp macro="" textlink="">
      <xdr:nvSpPr>
        <xdr:cNvPr id="70" name="人口1人当たり決算額の推移該当値テキスト130"/>
        <xdr:cNvSpPr txBox="1"/>
      </xdr:nvSpPr>
      <xdr:spPr>
        <a:xfrm>
          <a:off x="5740400" y="31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142627</xdr:rowOff>
    </xdr:from>
    <xdr:to>
      <xdr:col>26</xdr:col>
      <xdr:colOff>101600</xdr:colOff>
      <xdr:row>19</xdr:row>
      <xdr:rowOff>72777</xdr:rowOff>
    </xdr:to>
    <xdr:sp macro="" textlink="">
      <xdr:nvSpPr>
        <xdr:cNvPr id="71" name="楕円 70"/>
        <xdr:cNvSpPr/>
      </xdr:nvSpPr>
      <xdr:spPr bwMode="auto">
        <a:xfrm>
          <a:off x="4953000" y="327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57554</xdr:rowOff>
    </xdr:from>
    <xdr:ext cx="736600" cy="259045"/>
    <xdr:sp macro="" textlink="">
      <xdr:nvSpPr>
        <xdr:cNvPr id="72" name="テキスト ボックス 71"/>
        <xdr:cNvSpPr txBox="1"/>
      </xdr:nvSpPr>
      <xdr:spPr>
        <a:xfrm>
          <a:off x="4622800" y="33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151162</xdr:rowOff>
    </xdr:from>
    <xdr:to>
      <xdr:col>22</xdr:col>
      <xdr:colOff>165100</xdr:colOff>
      <xdr:row>19</xdr:row>
      <xdr:rowOff>81312</xdr:rowOff>
    </xdr:to>
    <xdr:sp macro="" textlink="">
      <xdr:nvSpPr>
        <xdr:cNvPr id="73" name="楕円 72"/>
        <xdr:cNvSpPr/>
      </xdr:nvSpPr>
      <xdr:spPr bwMode="auto">
        <a:xfrm>
          <a:off x="4254500" y="328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66089</xdr:rowOff>
    </xdr:from>
    <xdr:ext cx="762000" cy="259045"/>
    <xdr:sp macro="" textlink="">
      <xdr:nvSpPr>
        <xdr:cNvPr id="74" name="テキスト ボックス 73"/>
        <xdr:cNvSpPr txBox="1"/>
      </xdr:nvSpPr>
      <xdr:spPr>
        <a:xfrm>
          <a:off x="3924300" y="337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26575</xdr:rowOff>
    </xdr:from>
    <xdr:to>
      <xdr:col>19</xdr:col>
      <xdr:colOff>38100</xdr:colOff>
      <xdr:row>19</xdr:row>
      <xdr:rowOff>128175</xdr:rowOff>
    </xdr:to>
    <xdr:sp macro="" textlink="">
      <xdr:nvSpPr>
        <xdr:cNvPr id="75" name="楕円 74"/>
        <xdr:cNvSpPr/>
      </xdr:nvSpPr>
      <xdr:spPr bwMode="auto">
        <a:xfrm>
          <a:off x="3556000" y="333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112952</xdr:rowOff>
    </xdr:from>
    <xdr:ext cx="762000" cy="259045"/>
    <xdr:sp macro="" textlink="">
      <xdr:nvSpPr>
        <xdr:cNvPr id="76" name="テキスト ボックス 75"/>
        <xdr:cNvSpPr txBox="1"/>
      </xdr:nvSpPr>
      <xdr:spPr>
        <a:xfrm>
          <a:off x="3225800" y="3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11716</xdr:rowOff>
    </xdr:from>
    <xdr:to>
      <xdr:col>15</xdr:col>
      <xdr:colOff>101600</xdr:colOff>
      <xdr:row>19</xdr:row>
      <xdr:rowOff>113316</xdr:rowOff>
    </xdr:to>
    <xdr:sp macro="" textlink="">
      <xdr:nvSpPr>
        <xdr:cNvPr id="77" name="楕円 76"/>
        <xdr:cNvSpPr/>
      </xdr:nvSpPr>
      <xdr:spPr bwMode="auto">
        <a:xfrm>
          <a:off x="2857500" y="331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98093</xdr:rowOff>
    </xdr:from>
    <xdr:ext cx="762000" cy="259045"/>
    <xdr:sp macro="" textlink="">
      <xdr:nvSpPr>
        <xdr:cNvPr id="78" name="テキスト ボックス 77"/>
        <xdr:cNvSpPr txBox="1"/>
      </xdr:nvSpPr>
      <xdr:spPr>
        <a:xfrm>
          <a:off x="2527300" y="3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116125</xdr:rowOff>
    </xdr:from>
    <xdr:to>
      <xdr:col>29</xdr:col>
      <xdr:colOff>127000</xdr:colOff>
      <xdr:row>37</xdr:row>
      <xdr:rowOff>145974</xdr:rowOff>
    </xdr:to>
    <xdr:cxnSp macro="">
      <xdr:nvCxnSpPr>
        <xdr:cNvPr id="113" name="直線コネクタ 112"/>
        <xdr:cNvCxnSpPr/>
      </xdr:nvCxnSpPr>
      <xdr:spPr bwMode="auto">
        <a:xfrm flipV="1">
          <a:off x="5003800" y="7240825"/>
          <a:ext cx="647700" cy="2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145974</xdr:rowOff>
    </xdr:from>
    <xdr:to>
      <xdr:col>26</xdr:col>
      <xdr:colOff>50800</xdr:colOff>
      <xdr:row>37</xdr:row>
      <xdr:rowOff>200707</xdr:rowOff>
    </xdr:to>
    <xdr:cxnSp macro="">
      <xdr:nvCxnSpPr>
        <xdr:cNvPr id="116" name="直線コネクタ 115"/>
        <xdr:cNvCxnSpPr/>
      </xdr:nvCxnSpPr>
      <xdr:spPr bwMode="auto">
        <a:xfrm flipV="1">
          <a:off x="4305300" y="7270674"/>
          <a:ext cx="6985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200707</xdr:rowOff>
    </xdr:from>
    <xdr:to>
      <xdr:col>22</xdr:col>
      <xdr:colOff>114300</xdr:colOff>
      <xdr:row>37</xdr:row>
      <xdr:rowOff>210831</xdr:rowOff>
    </xdr:to>
    <xdr:cxnSp macro="">
      <xdr:nvCxnSpPr>
        <xdr:cNvPr id="119" name="直線コネクタ 118"/>
        <xdr:cNvCxnSpPr/>
      </xdr:nvCxnSpPr>
      <xdr:spPr bwMode="auto">
        <a:xfrm flipV="1">
          <a:off x="3606800" y="7325407"/>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57669</xdr:rowOff>
    </xdr:from>
    <xdr:to>
      <xdr:col>18</xdr:col>
      <xdr:colOff>177800</xdr:colOff>
      <xdr:row>37</xdr:row>
      <xdr:rowOff>210831</xdr:rowOff>
    </xdr:to>
    <xdr:cxnSp macro="">
      <xdr:nvCxnSpPr>
        <xdr:cNvPr id="122" name="直線コネクタ 121"/>
        <xdr:cNvCxnSpPr/>
      </xdr:nvCxnSpPr>
      <xdr:spPr bwMode="auto">
        <a:xfrm>
          <a:off x="2908300" y="718236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199244</xdr:rowOff>
    </xdr:from>
    <xdr:ext cx="762000" cy="259045"/>
    <xdr:sp macro="" textlink="">
      <xdr:nvSpPr>
        <xdr:cNvPr id="124" name="テキスト ボックス 123"/>
        <xdr:cNvSpPr txBox="1"/>
      </xdr:nvSpPr>
      <xdr:spPr>
        <a:xfrm>
          <a:off x="32258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132395</xdr:rowOff>
    </xdr:from>
    <xdr:ext cx="762000" cy="259045"/>
    <xdr:sp macro="" textlink="">
      <xdr:nvSpPr>
        <xdr:cNvPr id="126" name="テキスト ボックス 125"/>
        <xdr:cNvSpPr txBox="1"/>
      </xdr:nvSpPr>
      <xdr:spPr>
        <a:xfrm>
          <a:off x="2527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65325</xdr:rowOff>
    </xdr:from>
    <xdr:to>
      <xdr:col>29</xdr:col>
      <xdr:colOff>177800</xdr:colOff>
      <xdr:row>37</xdr:row>
      <xdr:rowOff>166925</xdr:rowOff>
    </xdr:to>
    <xdr:sp macro="" textlink="">
      <xdr:nvSpPr>
        <xdr:cNvPr id="132" name="楕円 131"/>
        <xdr:cNvSpPr/>
      </xdr:nvSpPr>
      <xdr:spPr bwMode="auto">
        <a:xfrm>
          <a:off x="5600700" y="7190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37402</xdr:rowOff>
    </xdr:from>
    <xdr:ext cx="762000" cy="259045"/>
    <xdr:sp macro="" textlink="">
      <xdr:nvSpPr>
        <xdr:cNvPr id="133" name="人口1人当たり決算額の推移該当値テキスト445"/>
        <xdr:cNvSpPr txBox="1"/>
      </xdr:nvSpPr>
      <xdr:spPr>
        <a:xfrm>
          <a:off x="5740400" y="71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95174</xdr:rowOff>
    </xdr:from>
    <xdr:to>
      <xdr:col>26</xdr:col>
      <xdr:colOff>101600</xdr:colOff>
      <xdr:row>37</xdr:row>
      <xdr:rowOff>196774</xdr:rowOff>
    </xdr:to>
    <xdr:sp macro="" textlink="">
      <xdr:nvSpPr>
        <xdr:cNvPr id="134" name="楕円 133"/>
        <xdr:cNvSpPr/>
      </xdr:nvSpPr>
      <xdr:spPr bwMode="auto">
        <a:xfrm>
          <a:off x="49530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181551</xdr:rowOff>
    </xdr:from>
    <xdr:ext cx="736600" cy="259045"/>
    <xdr:sp macro="" textlink="">
      <xdr:nvSpPr>
        <xdr:cNvPr id="135" name="テキスト ボックス 134"/>
        <xdr:cNvSpPr txBox="1"/>
      </xdr:nvSpPr>
      <xdr:spPr>
        <a:xfrm>
          <a:off x="4622800" y="73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149907</xdr:rowOff>
    </xdr:from>
    <xdr:to>
      <xdr:col>22</xdr:col>
      <xdr:colOff>165100</xdr:colOff>
      <xdr:row>37</xdr:row>
      <xdr:rowOff>251507</xdr:rowOff>
    </xdr:to>
    <xdr:sp macro="" textlink="">
      <xdr:nvSpPr>
        <xdr:cNvPr id="136" name="楕円 135"/>
        <xdr:cNvSpPr/>
      </xdr:nvSpPr>
      <xdr:spPr bwMode="auto">
        <a:xfrm>
          <a:off x="42545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236284</xdr:rowOff>
    </xdr:from>
    <xdr:ext cx="762000" cy="259045"/>
    <xdr:sp macro="" textlink="">
      <xdr:nvSpPr>
        <xdr:cNvPr id="137" name="テキスト ボックス 136"/>
        <xdr:cNvSpPr txBox="1"/>
      </xdr:nvSpPr>
      <xdr:spPr>
        <a:xfrm>
          <a:off x="3924300" y="736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160031</xdr:rowOff>
    </xdr:from>
    <xdr:to>
      <xdr:col>19</xdr:col>
      <xdr:colOff>38100</xdr:colOff>
      <xdr:row>37</xdr:row>
      <xdr:rowOff>261631</xdr:rowOff>
    </xdr:to>
    <xdr:sp macro="" textlink="">
      <xdr:nvSpPr>
        <xdr:cNvPr id="138" name="楕円 137"/>
        <xdr:cNvSpPr/>
      </xdr:nvSpPr>
      <xdr:spPr bwMode="auto">
        <a:xfrm>
          <a:off x="35560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246408</xdr:rowOff>
    </xdr:from>
    <xdr:ext cx="762000" cy="259045"/>
    <xdr:sp macro="" textlink="">
      <xdr:nvSpPr>
        <xdr:cNvPr id="139" name="テキスト ボックス 138"/>
        <xdr:cNvSpPr txBox="1"/>
      </xdr:nvSpPr>
      <xdr:spPr>
        <a:xfrm>
          <a:off x="3225800" y="73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6869</xdr:rowOff>
    </xdr:from>
    <xdr:to>
      <xdr:col>15</xdr:col>
      <xdr:colOff>101600</xdr:colOff>
      <xdr:row>37</xdr:row>
      <xdr:rowOff>108469</xdr:rowOff>
    </xdr:to>
    <xdr:sp macro="" textlink="">
      <xdr:nvSpPr>
        <xdr:cNvPr id="140" name="楕円 139"/>
        <xdr:cNvSpPr/>
      </xdr:nvSpPr>
      <xdr:spPr bwMode="auto">
        <a:xfrm>
          <a:off x="2857500" y="713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93246</xdr:rowOff>
    </xdr:from>
    <xdr:ext cx="762000" cy="259045"/>
    <xdr:sp macro="" textlink="">
      <xdr:nvSpPr>
        <xdr:cNvPr id="141" name="テキスト ボックス 140"/>
        <xdr:cNvSpPr txBox="1"/>
      </xdr:nvSpPr>
      <xdr:spPr>
        <a:xfrm>
          <a:off x="2527300" y="72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2883</xdr:rowOff>
    </xdr:from>
    <xdr:to>
      <xdr:col>24</xdr:col>
      <xdr:colOff>63500</xdr:colOff>
      <xdr:row>39</xdr:row>
      <xdr:rowOff>3180</xdr:rowOff>
    </xdr:to>
    <xdr:cxnSp macro="">
      <xdr:nvCxnSpPr>
        <xdr:cNvPr id="59" name="直線コネクタ 58"/>
        <xdr:cNvCxnSpPr/>
      </xdr:nvCxnSpPr>
      <xdr:spPr>
        <a:xfrm flipV="1">
          <a:off x="3797300" y="6689433"/>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597</xdr:rowOff>
    </xdr:from>
    <xdr:to>
      <xdr:col>19</xdr:col>
      <xdr:colOff>177800</xdr:colOff>
      <xdr:row>39</xdr:row>
      <xdr:rowOff>3180</xdr:rowOff>
    </xdr:to>
    <xdr:cxnSp macro="">
      <xdr:nvCxnSpPr>
        <xdr:cNvPr id="62" name="直線コネクタ 61"/>
        <xdr:cNvCxnSpPr/>
      </xdr:nvCxnSpPr>
      <xdr:spPr>
        <a:xfrm>
          <a:off x="2908300" y="668714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597</xdr:rowOff>
    </xdr:from>
    <xdr:to>
      <xdr:col>15</xdr:col>
      <xdr:colOff>50800</xdr:colOff>
      <xdr:row>39</xdr:row>
      <xdr:rowOff>27412</xdr:rowOff>
    </xdr:to>
    <xdr:cxnSp macro="">
      <xdr:nvCxnSpPr>
        <xdr:cNvPr id="65" name="直線コネクタ 64"/>
        <xdr:cNvCxnSpPr/>
      </xdr:nvCxnSpPr>
      <xdr:spPr>
        <a:xfrm flipV="1">
          <a:off x="2019300" y="6687147"/>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27412</xdr:rowOff>
    </xdr:from>
    <xdr:to>
      <xdr:col>10</xdr:col>
      <xdr:colOff>114300</xdr:colOff>
      <xdr:row>39</xdr:row>
      <xdr:rowOff>46957</xdr:rowOff>
    </xdr:to>
    <xdr:cxnSp macro="">
      <xdr:nvCxnSpPr>
        <xdr:cNvPr id="68" name="直線コネクタ 67"/>
        <xdr:cNvCxnSpPr/>
      </xdr:nvCxnSpPr>
      <xdr:spPr>
        <a:xfrm flipV="1">
          <a:off x="1130300" y="671396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102397</xdr:rowOff>
    </xdr:from>
    <xdr:ext cx="534377" cy="259045"/>
    <xdr:sp macro="" textlink="">
      <xdr:nvSpPr>
        <xdr:cNvPr id="72" name="テキスト ボックス 71"/>
        <xdr:cNvSpPr txBox="1"/>
      </xdr:nvSpPr>
      <xdr:spPr>
        <a:xfrm>
          <a:off x="863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123533</xdr:rowOff>
    </xdr:from>
    <xdr:to>
      <xdr:col>24</xdr:col>
      <xdr:colOff>114300</xdr:colOff>
      <xdr:row>39</xdr:row>
      <xdr:rowOff>53683</xdr:rowOff>
    </xdr:to>
    <xdr:sp macro="" textlink="">
      <xdr:nvSpPr>
        <xdr:cNvPr id="78" name="楕円 77"/>
        <xdr:cNvSpPr/>
      </xdr:nvSpPr>
      <xdr:spPr>
        <a:xfrm>
          <a:off x="45847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38460</xdr:rowOff>
    </xdr:from>
    <xdr:ext cx="534377" cy="259045"/>
    <xdr:sp macro="" textlink="">
      <xdr:nvSpPr>
        <xdr:cNvPr id="79" name="人件費該当値テキスト"/>
        <xdr:cNvSpPr txBox="1"/>
      </xdr:nvSpPr>
      <xdr:spPr>
        <a:xfrm>
          <a:off x="4686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123830</xdr:rowOff>
    </xdr:from>
    <xdr:to>
      <xdr:col>20</xdr:col>
      <xdr:colOff>38100</xdr:colOff>
      <xdr:row>39</xdr:row>
      <xdr:rowOff>53980</xdr:rowOff>
    </xdr:to>
    <xdr:sp macro="" textlink="">
      <xdr:nvSpPr>
        <xdr:cNvPr id="80" name="楕円 79"/>
        <xdr:cNvSpPr/>
      </xdr:nvSpPr>
      <xdr:spPr>
        <a:xfrm>
          <a:off x="3746500" y="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45107</xdr:rowOff>
    </xdr:from>
    <xdr:ext cx="534377" cy="259045"/>
    <xdr:sp macro="" textlink="">
      <xdr:nvSpPr>
        <xdr:cNvPr id="81" name="テキスト ボックス 80"/>
        <xdr:cNvSpPr txBox="1"/>
      </xdr:nvSpPr>
      <xdr:spPr>
        <a:xfrm>
          <a:off x="3530111" y="67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121247</xdr:rowOff>
    </xdr:from>
    <xdr:to>
      <xdr:col>15</xdr:col>
      <xdr:colOff>101600</xdr:colOff>
      <xdr:row>39</xdr:row>
      <xdr:rowOff>51397</xdr:rowOff>
    </xdr:to>
    <xdr:sp macro="" textlink="">
      <xdr:nvSpPr>
        <xdr:cNvPr id="82" name="楕円 81"/>
        <xdr:cNvSpPr/>
      </xdr:nvSpPr>
      <xdr:spPr>
        <a:xfrm>
          <a:off x="2857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42524</xdr:rowOff>
    </xdr:from>
    <xdr:ext cx="534377" cy="259045"/>
    <xdr:sp macro="" textlink="">
      <xdr:nvSpPr>
        <xdr:cNvPr id="83" name="テキスト ボックス 82"/>
        <xdr:cNvSpPr txBox="1"/>
      </xdr:nvSpPr>
      <xdr:spPr>
        <a:xfrm>
          <a:off x="2641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148062</xdr:rowOff>
    </xdr:from>
    <xdr:to>
      <xdr:col>10</xdr:col>
      <xdr:colOff>165100</xdr:colOff>
      <xdr:row>39</xdr:row>
      <xdr:rowOff>78212</xdr:rowOff>
    </xdr:to>
    <xdr:sp macro="" textlink="">
      <xdr:nvSpPr>
        <xdr:cNvPr id="84" name="楕円 83"/>
        <xdr:cNvSpPr/>
      </xdr:nvSpPr>
      <xdr:spPr>
        <a:xfrm>
          <a:off x="1968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69339</xdr:rowOff>
    </xdr:from>
    <xdr:ext cx="534377" cy="259045"/>
    <xdr:sp macro="" textlink="">
      <xdr:nvSpPr>
        <xdr:cNvPr id="85" name="テキスト ボックス 84"/>
        <xdr:cNvSpPr txBox="1"/>
      </xdr:nvSpPr>
      <xdr:spPr>
        <a:xfrm>
          <a:off x="1752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167607</xdr:rowOff>
    </xdr:from>
    <xdr:to>
      <xdr:col>6</xdr:col>
      <xdr:colOff>38100</xdr:colOff>
      <xdr:row>39</xdr:row>
      <xdr:rowOff>97757</xdr:rowOff>
    </xdr:to>
    <xdr:sp macro="" textlink="">
      <xdr:nvSpPr>
        <xdr:cNvPr id="86" name="楕円 85"/>
        <xdr:cNvSpPr/>
      </xdr:nvSpPr>
      <xdr:spPr>
        <a:xfrm>
          <a:off x="1079500" y="66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88884</xdr:rowOff>
    </xdr:from>
    <xdr:ext cx="534377" cy="259045"/>
    <xdr:sp macro="" textlink="">
      <xdr:nvSpPr>
        <xdr:cNvPr id="87" name="テキスト ボックス 86"/>
        <xdr:cNvSpPr txBox="1"/>
      </xdr:nvSpPr>
      <xdr:spPr>
        <a:xfrm>
          <a:off x="863111" y="6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20843</xdr:rowOff>
    </xdr:from>
    <xdr:to>
      <xdr:col>24</xdr:col>
      <xdr:colOff>63500</xdr:colOff>
      <xdr:row>58</xdr:row>
      <xdr:rowOff>26924</xdr:rowOff>
    </xdr:to>
    <xdr:cxnSp macro="">
      <xdr:nvCxnSpPr>
        <xdr:cNvPr id="116" name="直線コネクタ 115"/>
        <xdr:cNvCxnSpPr/>
      </xdr:nvCxnSpPr>
      <xdr:spPr>
        <a:xfrm flipV="1">
          <a:off x="3797300" y="9964943"/>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26924</xdr:rowOff>
    </xdr:from>
    <xdr:to>
      <xdr:col>19</xdr:col>
      <xdr:colOff>177800</xdr:colOff>
      <xdr:row>58</xdr:row>
      <xdr:rowOff>31504</xdr:rowOff>
    </xdr:to>
    <xdr:cxnSp macro="">
      <xdr:nvCxnSpPr>
        <xdr:cNvPr id="119" name="直線コネクタ 118"/>
        <xdr:cNvCxnSpPr/>
      </xdr:nvCxnSpPr>
      <xdr:spPr>
        <a:xfrm flipV="1">
          <a:off x="2908300" y="9971024"/>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31504</xdr:rowOff>
    </xdr:from>
    <xdr:to>
      <xdr:col>15</xdr:col>
      <xdr:colOff>50800</xdr:colOff>
      <xdr:row>58</xdr:row>
      <xdr:rowOff>31507</xdr:rowOff>
    </xdr:to>
    <xdr:cxnSp macro="">
      <xdr:nvCxnSpPr>
        <xdr:cNvPr id="122" name="直線コネクタ 121"/>
        <xdr:cNvCxnSpPr/>
      </xdr:nvCxnSpPr>
      <xdr:spPr>
        <a:xfrm flipV="1">
          <a:off x="2019300" y="997560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31507</xdr:rowOff>
    </xdr:from>
    <xdr:to>
      <xdr:col>10</xdr:col>
      <xdr:colOff>114300</xdr:colOff>
      <xdr:row>58</xdr:row>
      <xdr:rowOff>43429</xdr:rowOff>
    </xdr:to>
    <xdr:cxnSp macro="">
      <xdr:nvCxnSpPr>
        <xdr:cNvPr id="125" name="直線コネクタ 124"/>
        <xdr:cNvCxnSpPr/>
      </xdr:nvCxnSpPr>
      <xdr:spPr>
        <a:xfrm flipV="1">
          <a:off x="1130300" y="9975607"/>
          <a:ext cx="8890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141493</xdr:rowOff>
    </xdr:from>
    <xdr:to>
      <xdr:col>24</xdr:col>
      <xdr:colOff>114300</xdr:colOff>
      <xdr:row>58</xdr:row>
      <xdr:rowOff>71643</xdr:rowOff>
    </xdr:to>
    <xdr:sp macro="" textlink="">
      <xdr:nvSpPr>
        <xdr:cNvPr id="135" name="楕円 134"/>
        <xdr:cNvSpPr/>
      </xdr:nvSpPr>
      <xdr:spPr>
        <a:xfrm>
          <a:off x="4584700" y="99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147574</xdr:rowOff>
    </xdr:from>
    <xdr:to>
      <xdr:col>20</xdr:col>
      <xdr:colOff>38100</xdr:colOff>
      <xdr:row>58</xdr:row>
      <xdr:rowOff>77724</xdr:rowOff>
    </xdr:to>
    <xdr:sp macro="" textlink="">
      <xdr:nvSpPr>
        <xdr:cNvPr id="137" name="楕円 136"/>
        <xdr:cNvSpPr/>
      </xdr:nvSpPr>
      <xdr:spPr>
        <a:xfrm>
          <a:off x="3746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68851</xdr:rowOff>
    </xdr:from>
    <xdr:ext cx="534377" cy="259045"/>
    <xdr:sp macro="" textlink="">
      <xdr:nvSpPr>
        <xdr:cNvPr id="138" name="テキスト ボックス 137"/>
        <xdr:cNvSpPr txBox="1"/>
      </xdr:nvSpPr>
      <xdr:spPr>
        <a:xfrm>
          <a:off x="3530111" y="10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152154</xdr:rowOff>
    </xdr:from>
    <xdr:to>
      <xdr:col>15</xdr:col>
      <xdr:colOff>101600</xdr:colOff>
      <xdr:row>58</xdr:row>
      <xdr:rowOff>82304</xdr:rowOff>
    </xdr:to>
    <xdr:sp macro="" textlink="">
      <xdr:nvSpPr>
        <xdr:cNvPr id="139" name="楕円 138"/>
        <xdr:cNvSpPr/>
      </xdr:nvSpPr>
      <xdr:spPr>
        <a:xfrm>
          <a:off x="2857500" y="99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73431</xdr:rowOff>
    </xdr:from>
    <xdr:ext cx="534377" cy="259045"/>
    <xdr:sp macro="" textlink="">
      <xdr:nvSpPr>
        <xdr:cNvPr id="140" name="テキスト ボックス 139"/>
        <xdr:cNvSpPr txBox="1"/>
      </xdr:nvSpPr>
      <xdr:spPr>
        <a:xfrm>
          <a:off x="2641111" y="100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152157</xdr:rowOff>
    </xdr:from>
    <xdr:to>
      <xdr:col>10</xdr:col>
      <xdr:colOff>165100</xdr:colOff>
      <xdr:row>58</xdr:row>
      <xdr:rowOff>82307</xdr:rowOff>
    </xdr:to>
    <xdr:sp macro="" textlink="">
      <xdr:nvSpPr>
        <xdr:cNvPr id="141" name="楕円 140"/>
        <xdr:cNvSpPr/>
      </xdr:nvSpPr>
      <xdr:spPr>
        <a:xfrm>
          <a:off x="1968500" y="99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73434</xdr:rowOff>
    </xdr:from>
    <xdr:ext cx="534377" cy="259045"/>
    <xdr:sp macro="" textlink="">
      <xdr:nvSpPr>
        <xdr:cNvPr id="142" name="テキスト ボックス 141"/>
        <xdr:cNvSpPr txBox="1"/>
      </xdr:nvSpPr>
      <xdr:spPr>
        <a:xfrm>
          <a:off x="1752111" y="100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164079</xdr:rowOff>
    </xdr:from>
    <xdr:to>
      <xdr:col>6</xdr:col>
      <xdr:colOff>38100</xdr:colOff>
      <xdr:row>58</xdr:row>
      <xdr:rowOff>94229</xdr:rowOff>
    </xdr:to>
    <xdr:sp macro="" textlink="">
      <xdr:nvSpPr>
        <xdr:cNvPr id="143" name="楕円 142"/>
        <xdr:cNvSpPr/>
      </xdr:nvSpPr>
      <xdr:spPr>
        <a:xfrm>
          <a:off x="1079500" y="99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85356</xdr:rowOff>
    </xdr:from>
    <xdr:ext cx="534377" cy="259045"/>
    <xdr:sp macro="" textlink="">
      <xdr:nvSpPr>
        <xdr:cNvPr id="144" name="テキスト ボックス 143"/>
        <xdr:cNvSpPr txBox="1"/>
      </xdr:nvSpPr>
      <xdr:spPr>
        <a:xfrm>
          <a:off x="863111" y="100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43802</xdr:rowOff>
    </xdr:from>
    <xdr:to>
      <xdr:col>24</xdr:col>
      <xdr:colOff>63500</xdr:colOff>
      <xdr:row>77</xdr:row>
      <xdr:rowOff>69462</xdr:rowOff>
    </xdr:to>
    <xdr:cxnSp macro="">
      <xdr:nvCxnSpPr>
        <xdr:cNvPr id="169" name="直線コネクタ 168"/>
        <xdr:cNvCxnSpPr/>
      </xdr:nvCxnSpPr>
      <xdr:spPr>
        <a:xfrm flipV="1">
          <a:off x="3797300" y="13245452"/>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69462</xdr:rowOff>
    </xdr:from>
    <xdr:to>
      <xdr:col>19</xdr:col>
      <xdr:colOff>177800</xdr:colOff>
      <xdr:row>77</xdr:row>
      <xdr:rowOff>78721</xdr:rowOff>
    </xdr:to>
    <xdr:cxnSp macro="">
      <xdr:nvCxnSpPr>
        <xdr:cNvPr id="172" name="直線コネクタ 171"/>
        <xdr:cNvCxnSpPr/>
      </xdr:nvCxnSpPr>
      <xdr:spPr>
        <a:xfrm flipV="1">
          <a:off x="2908300" y="1327111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78721</xdr:rowOff>
    </xdr:from>
    <xdr:to>
      <xdr:col>15</xdr:col>
      <xdr:colOff>50800</xdr:colOff>
      <xdr:row>77</xdr:row>
      <xdr:rowOff>84322</xdr:rowOff>
    </xdr:to>
    <xdr:cxnSp macro="">
      <xdr:nvCxnSpPr>
        <xdr:cNvPr id="175" name="直線コネクタ 174"/>
        <xdr:cNvCxnSpPr/>
      </xdr:nvCxnSpPr>
      <xdr:spPr>
        <a:xfrm flipV="1">
          <a:off x="2019300" y="13280371"/>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84322</xdr:rowOff>
    </xdr:from>
    <xdr:to>
      <xdr:col>10</xdr:col>
      <xdr:colOff>114300</xdr:colOff>
      <xdr:row>77</xdr:row>
      <xdr:rowOff>114097</xdr:rowOff>
    </xdr:to>
    <xdr:cxnSp macro="">
      <xdr:nvCxnSpPr>
        <xdr:cNvPr id="178" name="直線コネクタ 177"/>
        <xdr:cNvCxnSpPr/>
      </xdr:nvCxnSpPr>
      <xdr:spPr>
        <a:xfrm flipV="1">
          <a:off x="1130300" y="13285972"/>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164452</xdr:rowOff>
    </xdr:from>
    <xdr:to>
      <xdr:col>24</xdr:col>
      <xdr:colOff>114300</xdr:colOff>
      <xdr:row>77</xdr:row>
      <xdr:rowOff>94602</xdr:rowOff>
    </xdr:to>
    <xdr:sp macro="" textlink="">
      <xdr:nvSpPr>
        <xdr:cNvPr id="188" name="楕円 187"/>
        <xdr:cNvSpPr/>
      </xdr:nvSpPr>
      <xdr:spPr>
        <a:xfrm>
          <a:off x="4584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79379</xdr:rowOff>
    </xdr:from>
    <xdr:ext cx="469744" cy="259045"/>
    <xdr:sp macro="" textlink="">
      <xdr:nvSpPr>
        <xdr:cNvPr id="189" name="維持補修費該当値テキスト"/>
        <xdr:cNvSpPr txBox="1"/>
      </xdr:nvSpPr>
      <xdr:spPr>
        <a:xfrm>
          <a:off x="4686300" y="1310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18662</xdr:rowOff>
    </xdr:from>
    <xdr:to>
      <xdr:col>20</xdr:col>
      <xdr:colOff>38100</xdr:colOff>
      <xdr:row>77</xdr:row>
      <xdr:rowOff>120262</xdr:rowOff>
    </xdr:to>
    <xdr:sp macro="" textlink="">
      <xdr:nvSpPr>
        <xdr:cNvPr id="190" name="楕円 189"/>
        <xdr:cNvSpPr/>
      </xdr:nvSpPr>
      <xdr:spPr>
        <a:xfrm>
          <a:off x="3746500" y="132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111389</xdr:rowOff>
    </xdr:from>
    <xdr:ext cx="469744" cy="259045"/>
    <xdr:sp macro="" textlink="">
      <xdr:nvSpPr>
        <xdr:cNvPr id="191" name="テキスト ボックス 190"/>
        <xdr:cNvSpPr txBox="1"/>
      </xdr:nvSpPr>
      <xdr:spPr>
        <a:xfrm>
          <a:off x="3562428" y="133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27921</xdr:rowOff>
    </xdr:from>
    <xdr:to>
      <xdr:col>15</xdr:col>
      <xdr:colOff>101600</xdr:colOff>
      <xdr:row>77</xdr:row>
      <xdr:rowOff>129521</xdr:rowOff>
    </xdr:to>
    <xdr:sp macro="" textlink="">
      <xdr:nvSpPr>
        <xdr:cNvPr id="192" name="楕円 191"/>
        <xdr:cNvSpPr/>
      </xdr:nvSpPr>
      <xdr:spPr>
        <a:xfrm>
          <a:off x="28575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120648</xdr:rowOff>
    </xdr:from>
    <xdr:ext cx="469744" cy="259045"/>
    <xdr:sp macro="" textlink="">
      <xdr:nvSpPr>
        <xdr:cNvPr id="193" name="テキスト ボックス 192"/>
        <xdr:cNvSpPr txBox="1"/>
      </xdr:nvSpPr>
      <xdr:spPr>
        <a:xfrm>
          <a:off x="2673428" y="133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33522</xdr:rowOff>
    </xdr:from>
    <xdr:to>
      <xdr:col>10</xdr:col>
      <xdr:colOff>165100</xdr:colOff>
      <xdr:row>77</xdr:row>
      <xdr:rowOff>135122</xdr:rowOff>
    </xdr:to>
    <xdr:sp macro="" textlink="">
      <xdr:nvSpPr>
        <xdr:cNvPr id="194" name="楕円 193"/>
        <xdr:cNvSpPr/>
      </xdr:nvSpPr>
      <xdr:spPr>
        <a:xfrm>
          <a:off x="1968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126249</xdr:rowOff>
    </xdr:from>
    <xdr:ext cx="469744" cy="259045"/>
    <xdr:sp macro="" textlink="">
      <xdr:nvSpPr>
        <xdr:cNvPr id="195" name="テキスト ボックス 194"/>
        <xdr:cNvSpPr txBox="1"/>
      </xdr:nvSpPr>
      <xdr:spPr>
        <a:xfrm>
          <a:off x="1784428" y="133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63297</xdr:rowOff>
    </xdr:from>
    <xdr:to>
      <xdr:col>6</xdr:col>
      <xdr:colOff>38100</xdr:colOff>
      <xdr:row>77</xdr:row>
      <xdr:rowOff>164897</xdr:rowOff>
    </xdr:to>
    <xdr:sp macro="" textlink="">
      <xdr:nvSpPr>
        <xdr:cNvPr id="196" name="楕円 195"/>
        <xdr:cNvSpPr/>
      </xdr:nvSpPr>
      <xdr:spPr>
        <a:xfrm>
          <a:off x="1079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156024</xdr:rowOff>
    </xdr:from>
    <xdr:ext cx="469744" cy="259045"/>
    <xdr:sp macro="" textlink="">
      <xdr:nvSpPr>
        <xdr:cNvPr id="197" name="テキスト ボックス 196"/>
        <xdr:cNvSpPr txBox="1"/>
      </xdr:nvSpPr>
      <xdr:spPr>
        <a:xfrm>
          <a:off x="895428" y="133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121869</xdr:rowOff>
    </xdr:from>
    <xdr:to>
      <xdr:col>24</xdr:col>
      <xdr:colOff>63500</xdr:colOff>
      <xdr:row>96</xdr:row>
      <xdr:rowOff>148603</xdr:rowOff>
    </xdr:to>
    <xdr:cxnSp macro="">
      <xdr:nvCxnSpPr>
        <xdr:cNvPr id="227" name="直線コネクタ 226"/>
        <xdr:cNvCxnSpPr/>
      </xdr:nvCxnSpPr>
      <xdr:spPr>
        <a:xfrm flipV="1">
          <a:off x="3797300" y="16581069"/>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148603</xdr:rowOff>
    </xdr:from>
    <xdr:to>
      <xdr:col>19</xdr:col>
      <xdr:colOff>177800</xdr:colOff>
      <xdr:row>97</xdr:row>
      <xdr:rowOff>12243</xdr:rowOff>
    </xdr:to>
    <xdr:cxnSp macro="">
      <xdr:nvCxnSpPr>
        <xdr:cNvPr id="230" name="直線コネクタ 229"/>
        <xdr:cNvCxnSpPr/>
      </xdr:nvCxnSpPr>
      <xdr:spPr>
        <a:xfrm flipV="1">
          <a:off x="2908300" y="1660780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12243</xdr:rowOff>
    </xdr:from>
    <xdr:to>
      <xdr:col>15</xdr:col>
      <xdr:colOff>50800</xdr:colOff>
      <xdr:row>97</xdr:row>
      <xdr:rowOff>27915</xdr:rowOff>
    </xdr:to>
    <xdr:cxnSp macro="">
      <xdr:nvCxnSpPr>
        <xdr:cNvPr id="233" name="直線コネクタ 232"/>
        <xdr:cNvCxnSpPr/>
      </xdr:nvCxnSpPr>
      <xdr:spPr>
        <a:xfrm flipV="1">
          <a:off x="2019300" y="16642893"/>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27915</xdr:rowOff>
    </xdr:from>
    <xdr:to>
      <xdr:col>10</xdr:col>
      <xdr:colOff>114300</xdr:colOff>
      <xdr:row>97</xdr:row>
      <xdr:rowOff>85013</xdr:rowOff>
    </xdr:to>
    <xdr:cxnSp macro="">
      <xdr:nvCxnSpPr>
        <xdr:cNvPr id="236" name="直線コネクタ 235"/>
        <xdr:cNvCxnSpPr/>
      </xdr:nvCxnSpPr>
      <xdr:spPr>
        <a:xfrm flipV="1">
          <a:off x="1130300" y="16658565"/>
          <a:ext cx="889000" cy="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71069</xdr:rowOff>
    </xdr:from>
    <xdr:to>
      <xdr:col>24</xdr:col>
      <xdr:colOff>114300</xdr:colOff>
      <xdr:row>97</xdr:row>
      <xdr:rowOff>1219</xdr:rowOff>
    </xdr:to>
    <xdr:sp macro="" textlink="">
      <xdr:nvSpPr>
        <xdr:cNvPr id="246" name="楕円 245"/>
        <xdr:cNvSpPr/>
      </xdr:nvSpPr>
      <xdr:spPr>
        <a:xfrm>
          <a:off x="45847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49496</xdr:rowOff>
    </xdr:from>
    <xdr:ext cx="534377" cy="259045"/>
    <xdr:sp macro="" textlink="">
      <xdr:nvSpPr>
        <xdr:cNvPr id="247" name="扶助費該当値テキスト"/>
        <xdr:cNvSpPr txBox="1"/>
      </xdr:nvSpPr>
      <xdr:spPr>
        <a:xfrm>
          <a:off x="4686300" y="16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97803</xdr:rowOff>
    </xdr:from>
    <xdr:to>
      <xdr:col>20</xdr:col>
      <xdr:colOff>38100</xdr:colOff>
      <xdr:row>97</xdr:row>
      <xdr:rowOff>27953</xdr:rowOff>
    </xdr:to>
    <xdr:sp macro="" textlink="">
      <xdr:nvSpPr>
        <xdr:cNvPr id="248" name="楕円 247"/>
        <xdr:cNvSpPr/>
      </xdr:nvSpPr>
      <xdr:spPr>
        <a:xfrm>
          <a:off x="3746500" y="165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19080</xdr:rowOff>
    </xdr:from>
    <xdr:ext cx="534377" cy="259045"/>
    <xdr:sp macro="" textlink="">
      <xdr:nvSpPr>
        <xdr:cNvPr id="249" name="テキスト ボックス 248"/>
        <xdr:cNvSpPr txBox="1"/>
      </xdr:nvSpPr>
      <xdr:spPr>
        <a:xfrm>
          <a:off x="3530111" y="166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132893</xdr:rowOff>
    </xdr:from>
    <xdr:to>
      <xdr:col>15</xdr:col>
      <xdr:colOff>101600</xdr:colOff>
      <xdr:row>97</xdr:row>
      <xdr:rowOff>63043</xdr:rowOff>
    </xdr:to>
    <xdr:sp macro="" textlink="">
      <xdr:nvSpPr>
        <xdr:cNvPr id="250" name="楕円 249"/>
        <xdr:cNvSpPr/>
      </xdr:nvSpPr>
      <xdr:spPr>
        <a:xfrm>
          <a:off x="28575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54170</xdr:rowOff>
    </xdr:from>
    <xdr:ext cx="534377" cy="259045"/>
    <xdr:sp macro="" textlink="">
      <xdr:nvSpPr>
        <xdr:cNvPr id="251" name="テキスト ボックス 250"/>
        <xdr:cNvSpPr txBox="1"/>
      </xdr:nvSpPr>
      <xdr:spPr>
        <a:xfrm>
          <a:off x="2641111" y="16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148565</xdr:rowOff>
    </xdr:from>
    <xdr:to>
      <xdr:col>10</xdr:col>
      <xdr:colOff>165100</xdr:colOff>
      <xdr:row>97</xdr:row>
      <xdr:rowOff>78715</xdr:rowOff>
    </xdr:to>
    <xdr:sp macro="" textlink="">
      <xdr:nvSpPr>
        <xdr:cNvPr id="252" name="楕円 251"/>
        <xdr:cNvSpPr/>
      </xdr:nvSpPr>
      <xdr:spPr>
        <a:xfrm>
          <a:off x="1968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69842</xdr:rowOff>
    </xdr:from>
    <xdr:ext cx="534377" cy="259045"/>
    <xdr:sp macro="" textlink="">
      <xdr:nvSpPr>
        <xdr:cNvPr id="253" name="テキスト ボックス 252"/>
        <xdr:cNvSpPr txBox="1"/>
      </xdr:nvSpPr>
      <xdr:spPr>
        <a:xfrm>
          <a:off x="1752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34213</xdr:rowOff>
    </xdr:from>
    <xdr:to>
      <xdr:col>6</xdr:col>
      <xdr:colOff>38100</xdr:colOff>
      <xdr:row>97</xdr:row>
      <xdr:rowOff>135813</xdr:rowOff>
    </xdr:to>
    <xdr:sp macro="" textlink="">
      <xdr:nvSpPr>
        <xdr:cNvPr id="254" name="楕円 253"/>
        <xdr:cNvSpPr/>
      </xdr:nvSpPr>
      <xdr:spPr>
        <a:xfrm>
          <a:off x="1079500" y="166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126940</xdr:rowOff>
    </xdr:from>
    <xdr:ext cx="534377" cy="259045"/>
    <xdr:sp macro="" textlink="">
      <xdr:nvSpPr>
        <xdr:cNvPr id="255" name="テキスト ボックス 254"/>
        <xdr:cNvSpPr txBox="1"/>
      </xdr:nvSpPr>
      <xdr:spPr>
        <a:xfrm>
          <a:off x="863111" y="167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112687</xdr:rowOff>
    </xdr:from>
    <xdr:to>
      <xdr:col>55</xdr:col>
      <xdr:colOff>0</xdr:colOff>
      <xdr:row>36</xdr:row>
      <xdr:rowOff>105982</xdr:rowOff>
    </xdr:to>
    <xdr:cxnSp macro="">
      <xdr:nvCxnSpPr>
        <xdr:cNvPr id="284" name="直線コネクタ 283"/>
        <xdr:cNvCxnSpPr/>
      </xdr:nvCxnSpPr>
      <xdr:spPr>
        <a:xfrm flipV="1">
          <a:off x="9639300" y="6113437"/>
          <a:ext cx="838200" cy="16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35585</xdr:rowOff>
    </xdr:from>
    <xdr:to>
      <xdr:col>50</xdr:col>
      <xdr:colOff>114300</xdr:colOff>
      <xdr:row>36</xdr:row>
      <xdr:rowOff>105982</xdr:rowOff>
    </xdr:to>
    <xdr:cxnSp macro="">
      <xdr:nvCxnSpPr>
        <xdr:cNvPr id="287" name="直線コネクタ 286"/>
        <xdr:cNvCxnSpPr/>
      </xdr:nvCxnSpPr>
      <xdr:spPr>
        <a:xfrm>
          <a:off x="8750300" y="6207785"/>
          <a:ext cx="889000" cy="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35585</xdr:rowOff>
    </xdr:from>
    <xdr:to>
      <xdr:col>45</xdr:col>
      <xdr:colOff>177800</xdr:colOff>
      <xdr:row>36</xdr:row>
      <xdr:rowOff>134874</xdr:rowOff>
    </xdr:to>
    <xdr:cxnSp macro="">
      <xdr:nvCxnSpPr>
        <xdr:cNvPr id="290" name="直線コネクタ 289"/>
        <xdr:cNvCxnSpPr/>
      </xdr:nvCxnSpPr>
      <xdr:spPr>
        <a:xfrm flipV="1">
          <a:off x="7861300" y="6207785"/>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107074</xdr:rowOff>
    </xdr:from>
    <xdr:to>
      <xdr:col>41</xdr:col>
      <xdr:colOff>50800</xdr:colOff>
      <xdr:row>36</xdr:row>
      <xdr:rowOff>134874</xdr:rowOff>
    </xdr:to>
    <xdr:cxnSp macro="">
      <xdr:nvCxnSpPr>
        <xdr:cNvPr id="293" name="直線コネクタ 292"/>
        <xdr:cNvCxnSpPr/>
      </xdr:nvCxnSpPr>
      <xdr:spPr>
        <a:xfrm>
          <a:off x="6972300" y="6279274"/>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61887</xdr:rowOff>
    </xdr:from>
    <xdr:to>
      <xdr:col>55</xdr:col>
      <xdr:colOff>50800</xdr:colOff>
      <xdr:row>35</xdr:row>
      <xdr:rowOff>163487</xdr:rowOff>
    </xdr:to>
    <xdr:sp macro="" textlink="">
      <xdr:nvSpPr>
        <xdr:cNvPr id="303" name="楕円 302"/>
        <xdr:cNvSpPr/>
      </xdr:nvSpPr>
      <xdr:spPr>
        <a:xfrm>
          <a:off x="10426700" y="60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84764</xdr:rowOff>
    </xdr:from>
    <xdr:ext cx="534377" cy="259045"/>
    <xdr:sp macro="" textlink="">
      <xdr:nvSpPr>
        <xdr:cNvPr id="304" name="補助費等該当値テキスト"/>
        <xdr:cNvSpPr txBox="1"/>
      </xdr:nvSpPr>
      <xdr:spPr>
        <a:xfrm>
          <a:off x="10528300" y="59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55182</xdr:rowOff>
    </xdr:from>
    <xdr:to>
      <xdr:col>50</xdr:col>
      <xdr:colOff>165100</xdr:colOff>
      <xdr:row>36</xdr:row>
      <xdr:rowOff>156782</xdr:rowOff>
    </xdr:to>
    <xdr:sp macro="" textlink="">
      <xdr:nvSpPr>
        <xdr:cNvPr id="305" name="楕円 304"/>
        <xdr:cNvSpPr/>
      </xdr:nvSpPr>
      <xdr:spPr>
        <a:xfrm>
          <a:off x="9588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147909</xdr:rowOff>
    </xdr:from>
    <xdr:ext cx="534377" cy="259045"/>
    <xdr:sp macro="" textlink="">
      <xdr:nvSpPr>
        <xdr:cNvPr id="306" name="テキスト ボックス 305"/>
        <xdr:cNvSpPr txBox="1"/>
      </xdr:nvSpPr>
      <xdr:spPr>
        <a:xfrm>
          <a:off x="9372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156235</xdr:rowOff>
    </xdr:from>
    <xdr:to>
      <xdr:col>46</xdr:col>
      <xdr:colOff>38100</xdr:colOff>
      <xdr:row>36</xdr:row>
      <xdr:rowOff>86385</xdr:rowOff>
    </xdr:to>
    <xdr:sp macro="" textlink="">
      <xdr:nvSpPr>
        <xdr:cNvPr id="307" name="楕円 306"/>
        <xdr:cNvSpPr/>
      </xdr:nvSpPr>
      <xdr:spPr>
        <a:xfrm>
          <a:off x="8699500" y="6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77512</xdr:rowOff>
    </xdr:from>
    <xdr:ext cx="534377" cy="259045"/>
    <xdr:sp macro="" textlink="">
      <xdr:nvSpPr>
        <xdr:cNvPr id="308" name="テキスト ボックス 307"/>
        <xdr:cNvSpPr txBox="1"/>
      </xdr:nvSpPr>
      <xdr:spPr>
        <a:xfrm>
          <a:off x="8483111" y="6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84074</xdr:rowOff>
    </xdr:from>
    <xdr:to>
      <xdr:col>41</xdr:col>
      <xdr:colOff>101600</xdr:colOff>
      <xdr:row>37</xdr:row>
      <xdr:rowOff>14224</xdr:rowOff>
    </xdr:to>
    <xdr:sp macro="" textlink="">
      <xdr:nvSpPr>
        <xdr:cNvPr id="309" name="楕円 308"/>
        <xdr:cNvSpPr/>
      </xdr:nvSpPr>
      <xdr:spPr>
        <a:xfrm>
          <a:off x="7810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5351</xdr:rowOff>
    </xdr:from>
    <xdr:ext cx="534377" cy="259045"/>
    <xdr:sp macro="" textlink="">
      <xdr:nvSpPr>
        <xdr:cNvPr id="310" name="テキスト ボックス 309"/>
        <xdr:cNvSpPr txBox="1"/>
      </xdr:nvSpPr>
      <xdr:spPr>
        <a:xfrm>
          <a:off x="7594111" y="6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56274</xdr:rowOff>
    </xdr:from>
    <xdr:to>
      <xdr:col>36</xdr:col>
      <xdr:colOff>165100</xdr:colOff>
      <xdr:row>36</xdr:row>
      <xdr:rowOff>157874</xdr:rowOff>
    </xdr:to>
    <xdr:sp macro="" textlink="">
      <xdr:nvSpPr>
        <xdr:cNvPr id="311" name="楕円 310"/>
        <xdr:cNvSpPr/>
      </xdr:nvSpPr>
      <xdr:spPr>
        <a:xfrm>
          <a:off x="6921500" y="62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149001</xdr:rowOff>
    </xdr:from>
    <xdr:ext cx="534377" cy="259045"/>
    <xdr:sp macro="" textlink="">
      <xdr:nvSpPr>
        <xdr:cNvPr id="312" name="テキスト ボックス 311"/>
        <xdr:cNvSpPr txBox="1"/>
      </xdr:nvSpPr>
      <xdr:spPr>
        <a:xfrm>
          <a:off x="6705111" y="63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100876</xdr:rowOff>
    </xdr:from>
    <xdr:to>
      <xdr:col>55</xdr:col>
      <xdr:colOff>0</xdr:colOff>
      <xdr:row>58</xdr:row>
      <xdr:rowOff>126075</xdr:rowOff>
    </xdr:to>
    <xdr:cxnSp macro="">
      <xdr:nvCxnSpPr>
        <xdr:cNvPr id="341" name="直線コネクタ 340"/>
        <xdr:cNvCxnSpPr/>
      </xdr:nvCxnSpPr>
      <xdr:spPr>
        <a:xfrm flipV="1">
          <a:off x="9639300" y="10044976"/>
          <a:ext cx="8382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126075</xdr:rowOff>
    </xdr:from>
    <xdr:to>
      <xdr:col>50</xdr:col>
      <xdr:colOff>114300</xdr:colOff>
      <xdr:row>58</xdr:row>
      <xdr:rowOff>156659</xdr:rowOff>
    </xdr:to>
    <xdr:cxnSp macro="">
      <xdr:nvCxnSpPr>
        <xdr:cNvPr id="344" name="直線コネクタ 343"/>
        <xdr:cNvCxnSpPr/>
      </xdr:nvCxnSpPr>
      <xdr:spPr>
        <a:xfrm flipV="1">
          <a:off x="8750300" y="10070175"/>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156659</xdr:rowOff>
    </xdr:from>
    <xdr:to>
      <xdr:col>45</xdr:col>
      <xdr:colOff>177800</xdr:colOff>
      <xdr:row>59</xdr:row>
      <xdr:rowOff>2467</xdr:rowOff>
    </xdr:to>
    <xdr:cxnSp macro="">
      <xdr:nvCxnSpPr>
        <xdr:cNvPr id="347" name="直線コネクタ 346"/>
        <xdr:cNvCxnSpPr/>
      </xdr:nvCxnSpPr>
      <xdr:spPr>
        <a:xfrm flipV="1">
          <a:off x="7861300" y="10100759"/>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149465</xdr:rowOff>
    </xdr:from>
    <xdr:to>
      <xdr:col>41</xdr:col>
      <xdr:colOff>50800</xdr:colOff>
      <xdr:row>59</xdr:row>
      <xdr:rowOff>2467</xdr:rowOff>
    </xdr:to>
    <xdr:cxnSp macro="">
      <xdr:nvCxnSpPr>
        <xdr:cNvPr id="350" name="直線コネクタ 349"/>
        <xdr:cNvCxnSpPr/>
      </xdr:nvCxnSpPr>
      <xdr:spPr>
        <a:xfrm>
          <a:off x="6972300" y="10093565"/>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50076</xdr:rowOff>
    </xdr:from>
    <xdr:to>
      <xdr:col>55</xdr:col>
      <xdr:colOff>50800</xdr:colOff>
      <xdr:row>58</xdr:row>
      <xdr:rowOff>151676</xdr:rowOff>
    </xdr:to>
    <xdr:sp macro="" textlink="">
      <xdr:nvSpPr>
        <xdr:cNvPr id="360" name="楕円 359"/>
        <xdr:cNvSpPr/>
      </xdr:nvSpPr>
      <xdr:spPr>
        <a:xfrm>
          <a:off x="10426700" y="99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9453</xdr:rowOff>
    </xdr:from>
    <xdr:ext cx="534377" cy="259045"/>
    <xdr:sp macro="" textlink="">
      <xdr:nvSpPr>
        <xdr:cNvPr id="361" name="普通建設事業費該当値テキスト"/>
        <xdr:cNvSpPr txBox="1"/>
      </xdr:nvSpPr>
      <xdr:spPr>
        <a:xfrm>
          <a:off x="10528300" y="97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75275</xdr:rowOff>
    </xdr:from>
    <xdr:to>
      <xdr:col>50</xdr:col>
      <xdr:colOff>165100</xdr:colOff>
      <xdr:row>59</xdr:row>
      <xdr:rowOff>5425</xdr:rowOff>
    </xdr:to>
    <xdr:sp macro="" textlink="">
      <xdr:nvSpPr>
        <xdr:cNvPr id="362" name="楕円 361"/>
        <xdr:cNvSpPr/>
      </xdr:nvSpPr>
      <xdr:spPr>
        <a:xfrm>
          <a:off x="9588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168002</xdr:rowOff>
    </xdr:from>
    <xdr:ext cx="534377" cy="259045"/>
    <xdr:sp macro="" textlink="">
      <xdr:nvSpPr>
        <xdr:cNvPr id="363" name="テキスト ボックス 362"/>
        <xdr:cNvSpPr txBox="1"/>
      </xdr:nvSpPr>
      <xdr:spPr>
        <a:xfrm>
          <a:off x="9372111" y="101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105859</xdr:rowOff>
    </xdr:from>
    <xdr:to>
      <xdr:col>46</xdr:col>
      <xdr:colOff>38100</xdr:colOff>
      <xdr:row>59</xdr:row>
      <xdr:rowOff>36009</xdr:rowOff>
    </xdr:to>
    <xdr:sp macro="" textlink="">
      <xdr:nvSpPr>
        <xdr:cNvPr id="364" name="楕円 363"/>
        <xdr:cNvSpPr/>
      </xdr:nvSpPr>
      <xdr:spPr>
        <a:xfrm>
          <a:off x="8699500" y="100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27136</xdr:rowOff>
    </xdr:from>
    <xdr:ext cx="534377" cy="259045"/>
    <xdr:sp macro="" textlink="">
      <xdr:nvSpPr>
        <xdr:cNvPr id="365" name="テキスト ボックス 364"/>
        <xdr:cNvSpPr txBox="1"/>
      </xdr:nvSpPr>
      <xdr:spPr>
        <a:xfrm>
          <a:off x="8483111" y="101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123117</xdr:rowOff>
    </xdr:from>
    <xdr:to>
      <xdr:col>41</xdr:col>
      <xdr:colOff>101600</xdr:colOff>
      <xdr:row>59</xdr:row>
      <xdr:rowOff>53267</xdr:rowOff>
    </xdr:to>
    <xdr:sp macro="" textlink="">
      <xdr:nvSpPr>
        <xdr:cNvPr id="366" name="楕円 365"/>
        <xdr:cNvSpPr/>
      </xdr:nvSpPr>
      <xdr:spPr>
        <a:xfrm>
          <a:off x="7810500" y="1006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44394</xdr:rowOff>
    </xdr:from>
    <xdr:ext cx="534377" cy="259045"/>
    <xdr:sp macro="" textlink="">
      <xdr:nvSpPr>
        <xdr:cNvPr id="367" name="テキスト ボックス 366"/>
        <xdr:cNvSpPr txBox="1"/>
      </xdr:nvSpPr>
      <xdr:spPr>
        <a:xfrm>
          <a:off x="7594111" y="101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98665</xdr:rowOff>
    </xdr:from>
    <xdr:to>
      <xdr:col>36</xdr:col>
      <xdr:colOff>165100</xdr:colOff>
      <xdr:row>59</xdr:row>
      <xdr:rowOff>28815</xdr:rowOff>
    </xdr:to>
    <xdr:sp macro="" textlink="">
      <xdr:nvSpPr>
        <xdr:cNvPr id="368" name="楕円 367"/>
        <xdr:cNvSpPr/>
      </xdr:nvSpPr>
      <xdr:spPr>
        <a:xfrm>
          <a:off x="6921500" y="100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19942</xdr:rowOff>
    </xdr:from>
    <xdr:ext cx="534377" cy="259045"/>
    <xdr:sp macro="" textlink="">
      <xdr:nvSpPr>
        <xdr:cNvPr id="369" name="テキスト ボックス 368"/>
        <xdr:cNvSpPr txBox="1"/>
      </xdr:nvSpPr>
      <xdr:spPr>
        <a:xfrm>
          <a:off x="6705111" y="1013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63174</xdr:rowOff>
    </xdr:from>
    <xdr:to>
      <xdr:col>55</xdr:col>
      <xdr:colOff>0</xdr:colOff>
      <xdr:row>78</xdr:row>
      <xdr:rowOff>72651</xdr:rowOff>
    </xdr:to>
    <xdr:cxnSp macro="">
      <xdr:nvCxnSpPr>
        <xdr:cNvPr id="396" name="直線コネクタ 395"/>
        <xdr:cNvCxnSpPr/>
      </xdr:nvCxnSpPr>
      <xdr:spPr>
        <a:xfrm flipV="1">
          <a:off x="9639300" y="13436274"/>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72651</xdr:rowOff>
    </xdr:from>
    <xdr:to>
      <xdr:col>50</xdr:col>
      <xdr:colOff>114300</xdr:colOff>
      <xdr:row>78</xdr:row>
      <xdr:rowOff>105170</xdr:rowOff>
    </xdr:to>
    <xdr:cxnSp macro="">
      <xdr:nvCxnSpPr>
        <xdr:cNvPr id="399" name="直線コネクタ 398"/>
        <xdr:cNvCxnSpPr/>
      </xdr:nvCxnSpPr>
      <xdr:spPr>
        <a:xfrm flipV="1">
          <a:off x="8750300" y="13445751"/>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105170</xdr:rowOff>
    </xdr:from>
    <xdr:to>
      <xdr:col>45</xdr:col>
      <xdr:colOff>177800</xdr:colOff>
      <xdr:row>78</xdr:row>
      <xdr:rowOff>119662</xdr:rowOff>
    </xdr:to>
    <xdr:cxnSp macro="">
      <xdr:nvCxnSpPr>
        <xdr:cNvPr id="402" name="直線コネクタ 401"/>
        <xdr:cNvCxnSpPr/>
      </xdr:nvCxnSpPr>
      <xdr:spPr>
        <a:xfrm flipV="1">
          <a:off x="7861300" y="13478270"/>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12374</xdr:rowOff>
    </xdr:from>
    <xdr:to>
      <xdr:col>55</xdr:col>
      <xdr:colOff>50800</xdr:colOff>
      <xdr:row>78</xdr:row>
      <xdr:rowOff>113974</xdr:rowOff>
    </xdr:to>
    <xdr:sp macro="" textlink="">
      <xdr:nvSpPr>
        <xdr:cNvPr id="412" name="楕円 411"/>
        <xdr:cNvSpPr/>
      </xdr:nvSpPr>
      <xdr:spPr>
        <a:xfrm>
          <a:off x="10426700" y="13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143201</xdr:rowOff>
    </xdr:from>
    <xdr:ext cx="534377" cy="259045"/>
    <xdr:sp macro="" textlink="">
      <xdr:nvSpPr>
        <xdr:cNvPr id="413" name="普通建設事業費 （ うち新規整備　）該当値テキスト"/>
        <xdr:cNvSpPr txBox="1"/>
      </xdr:nvSpPr>
      <xdr:spPr>
        <a:xfrm>
          <a:off x="10528300" y="131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21851</xdr:rowOff>
    </xdr:from>
    <xdr:to>
      <xdr:col>50</xdr:col>
      <xdr:colOff>165100</xdr:colOff>
      <xdr:row>78</xdr:row>
      <xdr:rowOff>123451</xdr:rowOff>
    </xdr:to>
    <xdr:sp macro="" textlink="">
      <xdr:nvSpPr>
        <xdr:cNvPr id="414" name="楕円 413"/>
        <xdr:cNvSpPr/>
      </xdr:nvSpPr>
      <xdr:spPr>
        <a:xfrm>
          <a:off x="9588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139978</xdr:rowOff>
    </xdr:from>
    <xdr:ext cx="534377" cy="259045"/>
    <xdr:sp macro="" textlink="">
      <xdr:nvSpPr>
        <xdr:cNvPr id="415" name="テキスト ボックス 414"/>
        <xdr:cNvSpPr txBox="1"/>
      </xdr:nvSpPr>
      <xdr:spPr>
        <a:xfrm>
          <a:off x="9372111" y="1317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54370</xdr:rowOff>
    </xdr:from>
    <xdr:to>
      <xdr:col>46</xdr:col>
      <xdr:colOff>38100</xdr:colOff>
      <xdr:row>78</xdr:row>
      <xdr:rowOff>155970</xdr:rowOff>
    </xdr:to>
    <xdr:sp macro="" textlink="">
      <xdr:nvSpPr>
        <xdr:cNvPr id="416" name="楕円 415"/>
        <xdr:cNvSpPr/>
      </xdr:nvSpPr>
      <xdr:spPr>
        <a:xfrm>
          <a:off x="8699500" y="13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147097</xdr:rowOff>
    </xdr:from>
    <xdr:ext cx="534377" cy="259045"/>
    <xdr:sp macro="" textlink="">
      <xdr:nvSpPr>
        <xdr:cNvPr id="417" name="テキスト ボックス 416"/>
        <xdr:cNvSpPr txBox="1"/>
      </xdr:nvSpPr>
      <xdr:spPr>
        <a:xfrm>
          <a:off x="8483111" y="135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68862</xdr:rowOff>
    </xdr:from>
    <xdr:to>
      <xdr:col>41</xdr:col>
      <xdr:colOff>101600</xdr:colOff>
      <xdr:row>78</xdr:row>
      <xdr:rowOff>170462</xdr:rowOff>
    </xdr:to>
    <xdr:sp macro="" textlink="">
      <xdr:nvSpPr>
        <xdr:cNvPr id="418" name="楕円 417"/>
        <xdr:cNvSpPr/>
      </xdr:nvSpPr>
      <xdr:spPr>
        <a:xfrm>
          <a:off x="7810500" y="134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161589</xdr:rowOff>
    </xdr:from>
    <xdr:ext cx="469744" cy="259045"/>
    <xdr:sp macro="" textlink="">
      <xdr:nvSpPr>
        <xdr:cNvPr id="419" name="テキスト ボックス 418"/>
        <xdr:cNvSpPr txBox="1"/>
      </xdr:nvSpPr>
      <xdr:spPr>
        <a:xfrm>
          <a:off x="7626428" y="1353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149377</xdr:rowOff>
    </xdr:from>
    <xdr:to>
      <xdr:col>55</xdr:col>
      <xdr:colOff>0</xdr:colOff>
      <xdr:row>98</xdr:row>
      <xdr:rowOff>79539</xdr:rowOff>
    </xdr:to>
    <xdr:cxnSp macro="">
      <xdr:nvCxnSpPr>
        <xdr:cNvPr id="448" name="直線コネクタ 447"/>
        <xdr:cNvCxnSpPr/>
      </xdr:nvCxnSpPr>
      <xdr:spPr>
        <a:xfrm flipV="1">
          <a:off x="9639300" y="16780027"/>
          <a:ext cx="8382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79539</xdr:rowOff>
    </xdr:from>
    <xdr:to>
      <xdr:col>50</xdr:col>
      <xdr:colOff>114300</xdr:colOff>
      <xdr:row>98</xdr:row>
      <xdr:rowOff>91790</xdr:rowOff>
    </xdr:to>
    <xdr:cxnSp macro="">
      <xdr:nvCxnSpPr>
        <xdr:cNvPr id="451" name="直線コネクタ 450"/>
        <xdr:cNvCxnSpPr/>
      </xdr:nvCxnSpPr>
      <xdr:spPr>
        <a:xfrm flipV="1">
          <a:off x="8750300" y="16881639"/>
          <a:ext cx="8890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41078</xdr:rowOff>
    </xdr:from>
    <xdr:to>
      <xdr:col>45</xdr:col>
      <xdr:colOff>177800</xdr:colOff>
      <xdr:row>98</xdr:row>
      <xdr:rowOff>91790</xdr:rowOff>
    </xdr:to>
    <xdr:cxnSp macro="">
      <xdr:nvCxnSpPr>
        <xdr:cNvPr id="454" name="直線コネクタ 453"/>
        <xdr:cNvCxnSpPr/>
      </xdr:nvCxnSpPr>
      <xdr:spPr>
        <a:xfrm>
          <a:off x="7861300" y="16843178"/>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76706</xdr:rowOff>
    </xdr:from>
    <xdr:ext cx="534377" cy="259045"/>
    <xdr:sp macro="" textlink="">
      <xdr:nvSpPr>
        <xdr:cNvPr id="458" name="テキスト ボックス 457"/>
        <xdr:cNvSpPr txBox="1"/>
      </xdr:nvSpPr>
      <xdr:spPr>
        <a:xfrm>
          <a:off x="7594111" y="161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98577</xdr:rowOff>
    </xdr:from>
    <xdr:to>
      <xdr:col>55</xdr:col>
      <xdr:colOff>50800</xdr:colOff>
      <xdr:row>98</xdr:row>
      <xdr:rowOff>28727</xdr:rowOff>
    </xdr:to>
    <xdr:sp macro="" textlink="">
      <xdr:nvSpPr>
        <xdr:cNvPr id="464" name="楕円 463"/>
        <xdr:cNvSpPr/>
      </xdr:nvSpPr>
      <xdr:spPr>
        <a:xfrm>
          <a:off x="10426700" y="167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77004</xdr:rowOff>
    </xdr:from>
    <xdr:ext cx="534377" cy="259045"/>
    <xdr:sp macro="" textlink="">
      <xdr:nvSpPr>
        <xdr:cNvPr id="465" name="普通建設事業費 （ うち更新整備　）該当値テキスト"/>
        <xdr:cNvSpPr txBox="1"/>
      </xdr:nvSpPr>
      <xdr:spPr>
        <a:xfrm>
          <a:off x="10528300" y="167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28739</xdr:rowOff>
    </xdr:from>
    <xdr:to>
      <xdr:col>50</xdr:col>
      <xdr:colOff>165100</xdr:colOff>
      <xdr:row>98</xdr:row>
      <xdr:rowOff>130339</xdr:rowOff>
    </xdr:to>
    <xdr:sp macro="" textlink="">
      <xdr:nvSpPr>
        <xdr:cNvPr id="466" name="楕円 465"/>
        <xdr:cNvSpPr/>
      </xdr:nvSpPr>
      <xdr:spPr>
        <a:xfrm>
          <a:off x="9588500" y="168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121466</xdr:rowOff>
    </xdr:from>
    <xdr:ext cx="469744" cy="259045"/>
    <xdr:sp macro="" textlink="">
      <xdr:nvSpPr>
        <xdr:cNvPr id="467" name="テキスト ボックス 466"/>
        <xdr:cNvSpPr txBox="1"/>
      </xdr:nvSpPr>
      <xdr:spPr>
        <a:xfrm>
          <a:off x="9404428" y="169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40990</xdr:rowOff>
    </xdr:from>
    <xdr:to>
      <xdr:col>46</xdr:col>
      <xdr:colOff>38100</xdr:colOff>
      <xdr:row>98</xdr:row>
      <xdr:rowOff>142590</xdr:rowOff>
    </xdr:to>
    <xdr:sp macro="" textlink="">
      <xdr:nvSpPr>
        <xdr:cNvPr id="468" name="楕円 467"/>
        <xdr:cNvSpPr/>
      </xdr:nvSpPr>
      <xdr:spPr>
        <a:xfrm>
          <a:off x="8699500" y="168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133717</xdr:rowOff>
    </xdr:from>
    <xdr:ext cx="469744" cy="259045"/>
    <xdr:sp macro="" textlink="">
      <xdr:nvSpPr>
        <xdr:cNvPr id="469" name="テキスト ボックス 468"/>
        <xdr:cNvSpPr txBox="1"/>
      </xdr:nvSpPr>
      <xdr:spPr>
        <a:xfrm>
          <a:off x="8515428" y="169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161728</xdr:rowOff>
    </xdr:from>
    <xdr:to>
      <xdr:col>41</xdr:col>
      <xdr:colOff>101600</xdr:colOff>
      <xdr:row>98</xdr:row>
      <xdr:rowOff>91878</xdr:rowOff>
    </xdr:to>
    <xdr:sp macro="" textlink="">
      <xdr:nvSpPr>
        <xdr:cNvPr id="470" name="楕円 469"/>
        <xdr:cNvSpPr/>
      </xdr:nvSpPr>
      <xdr:spPr>
        <a:xfrm>
          <a:off x="7810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83005</xdr:rowOff>
    </xdr:from>
    <xdr:ext cx="469744" cy="259045"/>
    <xdr:sp macro="" textlink="">
      <xdr:nvSpPr>
        <xdr:cNvPr id="471" name="テキスト ボックス 470"/>
        <xdr:cNvSpPr txBox="1"/>
      </xdr:nvSpPr>
      <xdr:spPr>
        <a:xfrm>
          <a:off x="7626428" y="168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44424</xdr:rowOff>
    </xdr:from>
    <xdr:to>
      <xdr:col>81</xdr:col>
      <xdr:colOff>50800</xdr:colOff>
      <xdr:row>39</xdr:row>
      <xdr:rowOff>44450</xdr:rowOff>
    </xdr:to>
    <xdr:cxnSp macro="">
      <xdr:nvCxnSpPr>
        <xdr:cNvPr id="503" name="直線コネクタ 502"/>
        <xdr:cNvCxnSpPr/>
      </xdr:nvCxnSpPr>
      <xdr:spPr>
        <a:xfrm>
          <a:off x="14592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44424</xdr:rowOff>
    </xdr:from>
    <xdr:to>
      <xdr:col>76</xdr:col>
      <xdr:colOff>114300</xdr:colOff>
      <xdr:row>39</xdr:row>
      <xdr:rowOff>44424</xdr:rowOff>
    </xdr:to>
    <xdr:cxnSp macro="">
      <xdr:nvCxnSpPr>
        <xdr:cNvPr id="506" name="直線コネクタ 505"/>
        <xdr:cNvCxnSpPr/>
      </xdr:nvCxnSpPr>
      <xdr:spPr>
        <a:xfrm>
          <a:off x="13703300" y="673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44424</xdr:rowOff>
    </xdr:from>
    <xdr:to>
      <xdr:col>71</xdr:col>
      <xdr:colOff>177800</xdr:colOff>
      <xdr:row>39</xdr:row>
      <xdr:rowOff>44450</xdr:rowOff>
    </xdr:to>
    <xdr:cxnSp macro="">
      <xdr:nvCxnSpPr>
        <xdr:cNvPr id="509" name="直線コネクタ 508"/>
        <xdr:cNvCxnSpPr/>
      </xdr:nvCxnSpPr>
      <xdr:spPr>
        <a:xfrm flipV="1">
          <a:off x="12814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165074</xdr:rowOff>
    </xdr:from>
    <xdr:to>
      <xdr:col>76</xdr:col>
      <xdr:colOff>165100</xdr:colOff>
      <xdr:row>39</xdr:row>
      <xdr:rowOff>95224</xdr:rowOff>
    </xdr:to>
    <xdr:sp macro="" textlink="">
      <xdr:nvSpPr>
        <xdr:cNvPr id="523" name="楕円 522"/>
        <xdr:cNvSpPr/>
      </xdr:nvSpPr>
      <xdr:spPr>
        <a:xfrm>
          <a:off x="14541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86351</xdr:rowOff>
    </xdr:from>
    <xdr:ext cx="249299" cy="259045"/>
    <xdr:sp macro="" textlink="">
      <xdr:nvSpPr>
        <xdr:cNvPr id="524" name="テキスト ボックス 523"/>
        <xdr:cNvSpPr txBox="1"/>
      </xdr:nvSpPr>
      <xdr:spPr>
        <a:xfrm>
          <a:off x="14467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165074</xdr:rowOff>
    </xdr:from>
    <xdr:to>
      <xdr:col>72</xdr:col>
      <xdr:colOff>38100</xdr:colOff>
      <xdr:row>39</xdr:row>
      <xdr:rowOff>95224</xdr:rowOff>
    </xdr:to>
    <xdr:sp macro="" textlink="">
      <xdr:nvSpPr>
        <xdr:cNvPr id="525" name="楕円 524"/>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86351</xdr:rowOff>
    </xdr:from>
    <xdr:ext cx="249299" cy="259045"/>
    <xdr:sp macro="" textlink="">
      <xdr:nvSpPr>
        <xdr:cNvPr id="526" name="テキスト ボックス 525"/>
        <xdr:cNvSpPr txBox="1"/>
      </xdr:nvSpPr>
      <xdr:spPr>
        <a:xfrm>
          <a:off x="13578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119266</xdr:rowOff>
    </xdr:from>
    <xdr:to>
      <xdr:col>85</xdr:col>
      <xdr:colOff>127000</xdr:colOff>
      <xdr:row>77</xdr:row>
      <xdr:rowOff>134544</xdr:rowOff>
    </xdr:to>
    <xdr:cxnSp macro="">
      <xdr:nvCxnSpPr>
        <xdr:cNvPr id="606" name="直線コネクタ 605"/>
        <xdr:cNvCxnSpPr/>
      </xdr:nvCxnSpPr>
      <xdr:spPr>
        <a:xfrm flipV="1">
          <a:off x="15481300" y="13320916"/>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134544</xdr:rowOff>
    </xdr:from>
    <xdr:to>
      <xdr:col>81</xdr:col>
      <xdr:colOff>50800</xdr:colOff>
      <xdr:row>77</xdr:row>
      <xdr:rowOff>138061</xdr:rowOff>
    </xdr:to>
    <xdr:cxnSp macro="">
      <xdr:nvCxnSpPr>
        <xdr:cNvPr id="609" name="直線コネクタ 608"/>
        <xdr:cNvCxnSpPr/>
      </xdr:nvCxnSpPr>
      <xdr:spPr>
        <a:xfrm flipV="1">
          <a:off x="14592300" y="13336194"/>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127330</xdr:rowOff>
    </xdr:from>
    <xdr:to>
      <xdr:col>76</xdr:col>
      <xdr:colOff>114300</xdr:colOff>
      <xdr:row>77</xdr:row>
      <xdr:rowOff>138061</xdr:rowOff>
    </xdr:to>
    <xdr:cxnSp macro="">
      <xdr:nvCxnSpPr>
        <xdr:cNvPr id="612" name="直線コネクタ 611"/>
        <xdr:cNvCxnSpPr/>
      </xdr:nvCxnSpPr>
      <xdr:spPr>
        <a:xfrm>
          <a:off x="13703300" y="1332898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118847</xdr:rowOff>
    </xdr:from>
    <xdr:to>
      <xdr:col>71</xdr:col>
      <xdr:colOff>177800</xdr:colOff>
      <xdr:row>77</xdr:row>
      <xdr:rowOff>127330</xdr:rowOff>
    </xdr:to>
    <xdr:cxnSp macro="">
      <xdr:nvCxnSpPr>
        <xdr:cNvPr id="615" name="直線コネクタ 614"/>
        <xdr:cNvCxnSpPr/>
      </xdr:nvCxnSpPr>
      <xdr:spPr>
        <a:xfrm>
          <a:off x="12814300" y="13320497"/>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68466</xdr:rowOff>
    </xdr:from>
    <xdr:to>
      <xdr:col>85</xdr:col>
      <xdr:colOff>177800</xdr:colOff>
      <xdr:row>77</xdr:row>
      <xdr:rowOff>170066</xdr:rowOff>
    </xdr:to>
    <xdr:sp macro="" textlink="">
      <xdr:nvSpPr>
        <xdr:cNvPr id="625" name="楕円 624"/>
        <xdr:cNvSpPr/>
      </xdr:nvSpPr>
      <xdr:spPr>
        <a:xfrm>
          <a:off x="16268700" y="132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46893</xdr:rowOff>
    </xdr:from>
    <xdr:ext cx="534377" cy="259045"/>
    <xdr:sp macro="" textlink="">
      <xdr:nvSpPr>
        <xdr:cNvPr id="626" name="公債費該当値テキスト"/>
        <xdr:cNvSpPr txBox="1"/>
      </xdr:nvSpPr>
      <xdr:spPr>
        <a:xfrm>
          <a:off x="16370300" y="1324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83744</xdr:rowOff>
    </xdr:from>
    <xdr:to>
      <xdr:col>81</xdr:col>
      <xdr:colOff>101600</xdr:colOff>
      <xdr:row>78</xdr:row>
      <xdr:rowOff>13894</xdr:rowOff>
    </xdr:to>
    <xdr:sp macro="" textlink="">
      <xdr:nvSpPr>
        <xdr:cNvPr id="627" name="楕円 626"/>
        <xdr:cNvSpPr/>
      </xdr:nvSpPr>
      <xdr:spPr>
        <a:xfrm>
          <a:off x="15430500" y="132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5021</xdr:rowOff>
    </xdr:from>
    <xdr:ext cx="534377" cy="259045"/>
    <xdr:sp macro="" textlink="">
      <xdr:nvSpPr>
        <xdr:cNvPr id="628" name="テキスト ボックス 627"/>
        <xdr:cNvSpPr txBox="1"/>
      </xdr:nvSpPr>
      <xdr:spPr>
        <a:xfrm>
          <a:off x="15214111" y="133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87261</xdr:rowOff>
    </xdr:from>
    <xdr:to>
      <xdr:col>76</xdr:col>
      <xdr:colOff>165100</xdr:colOff>
      <xdr:row>78</xdr:row>
      <xdr:rowOff>17411</xdr:rowOff>
    </xdr:to>
    <xdr:sp macro="" textlink="">
      <xdr:nvSpPr>
        <xdr:cNvPr id="629" name="楕円 628"/>
        <xdr:cNvSpPr/>
      </xdr:nvSpPr>
      <xdr:spPr>
        <a:xfrm>
          <a:off x="14541500" y="132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8538</xdr:rowOff>
    </xdr:from>
    <xdr:ext cx="534377" cy="259045"/>
    <xdr:sp macro="" textlink="">
      <xdr:nvSpPr>
        <xdr:cNvPr id="630" name="テキスト ボックス 629"/>
        <xdr:cNvSpPr txBox="1"/>
      </xdr:nvSpPr>
      <xdr:spPr>
        <a:xfrm>
          <a:off x="14325111" y="133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76530</xdr:rowOff>
    </xdr:from>
    <xdr:to>
      <xdr:col>72</xdr:col>
      <xdr:colOff>38100</xdr:colOff>
      <xdr:row>78</xdr:row>
      <xdr:rowOff>6680</xdr:rowOff>
    </xdr:to>
    <xdr:sp macro="" textlink="">
      <xdr:nvSpPr>
        <xdr:cNvPr id="631" name="楕円 630"/>
        <xdr:cNvSpPr/>
      </xdr:nvSpPr>
      <xdr:spPr>
        <a:xfrm>
          <a:off x="13652500" y="132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169257</xdr:rowOff>
    </xdr:from>
    <xdr:ext cx="534377" cy="259045"/>
    <xdr:sp macro="" textlink="">
      <xdr:nvSpPr>
        <xdr:cNvPr id="632" name="テキスト ボックス 631"/>
        <xdr:cNvSpPr txBox="1"/>
      </xdr:nvSpPr>
      <xdr:spPr>
        <a:xfrm>
          <a:off x="13436111" y="133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68047</xdr:rowOff>
    </xdr:from>
    <xdr:to>
      <xdr:col>67</xdr:col>
      <xdr:colOff>101600</xdr:colOff>
      <xdr:row>77</xdr:row>
      <xdr:rowOff>169647</xdr:rowOff>
    </xdr:to>
    <xdr:sp macro="" textlink="">
      <xdr:nvSpPr>
        <xdr:cNvPr id="633" name="楕円 632"/>
        <xdr:cNvSpPr/>
      </xdr:nvSpPr>
      <xdr:spPr>
        <a:xfrm>
          <a:off x="12763500" y="132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160774</xdr:rowOff>
    </xdr:from>
    <xdr:ext cx="534377" cy="259045"/>
    <xdr:sp macro="" textlink="">
      <xdr:nvSpPr>
        <xdr:cNvPr id="634" name="テキスト ボックス 633"/>
        <xdr:cNvSpPr txBox="1"/>
      </xdr:nvSpPr>
      <xdr:spPr>
        <a:xfrm>
          <a:off x="12547111" y="133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65246</xdr:rowOff>
    </xdr:from>
    <xdr:to>
      <xdr:col>85</xdr:col>
      <xdr:colOff>127000</xdr:colOff>
      <xdr:row>98</xdr:row>
      <xdr:rowOff>123986</xdr:rowOff>
    </xdr:to>
    <xdr:cxnSp macro="">
      <xdr:nvCxnSpPr>
        <xdr:cNvPr id="661" name="直線コネクタ 660"/>
        <xdr:cNvCxnSpPr/>
      </xdr:nvCxnSpPr>
      <xdr:spPr>
        <a:xfrm>
          <a:off x="15481300" y="16867346"/>
          <a:ext cx="838200" cy="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65246</xdr:rowOff>
    </xdr:from>
    <xdr:to>
      <xdr:col>81</xdr:col>
      <xdr:colOff>50800</xdr:colOff>
      <xdr:row>98</xdr:row>
      <xdr:rowOff>108894</xdr:rowOff>
    </xdr:to>
    <xdr:cxnSp macro="">
      <xdr:nvCxnSpPr>
        <xdr:cNvPr id="664" name="直線コネクタ 663"/>
        <xdr:cNvCxnSpPr/>
      </xdr:nvCxnSpPr>
      <xdr:spPr>
        <a:xfrm flipV="1">
          <a:off x="14592300" y="16867346"/>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68912</xdr:rowOff>
    </xdr:from>
    <xdr:to>
      <xdr:col>76</xdr:col>
      <xdr:colOff>114300</xdr:colOff>
      <xdr:row>98</xdr:row>
      <xdr:rowOff>108894</xdr:rowOff>
    </xdr:to>
    <xdr:cxnSp macro="">
      <xdr:nvCxnSpPr>
        <xdr:cNvPr id="667" name="直線コネクタ 666"/>
        <xdr:cNvCxnSpPr/>
      </xdr:nvCxnSpPr>
      <xdr:spPr>
        <a:xfrm>
          <a:off x="13703300" y="16871012"/>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68912</xdr:rowOff>
    </xdr:from>
    <xdr:to>
      <xdr:col>71</xdr:col>
      <xdr:colOff>177800</xdr:colOff>
      <xdr:row>98</xdr:row>
      <xdr:rowOff>85737</xdr:rowOff>
    </xdr:to>
    <xdr:cxnSp macro="">
      <xdr:nvCxnSpPr>
        <xdr:cNvPr id="670" name="直線コネクタ 669"/>
        <xdr:cNvCxnSpPr/>
      </xdr:nvCxnSpPr>
      <xdr:spPr>
        <a:xfrm flipV="1">
          <a:off x="12814300" y="1687101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73186</xdr:rowOff>
    </xdr:from>
    <xdr:to>
      <xdr:col>85</xdr:col>
      <xdr:colOff>177800</xdr:colOff>
      <xdr:row>99</xdr:row>
      <xdr:rowOff>3336</xdr:rowOff>
    </xdr:to>
    <xdr:sp macro="" textlink="">
      <xdr:nvSpPr>
        <xdr:cNvPr id="680" name="楕円 679"/>
        <xdr:cNvSpPr/>
      </xdr:nvSpPr>
      <xdr:spPr>
        <a:xfrm>
          <a:off x="16268700" y="168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14446</xdr:rowOff>
    </xdr:from>
    <xdr:to>
      <xdr:col>81</xdr:col>
      <xdr:colOff>101600</xdr:colOff>
      <xdr:row>98</xdr:row>
      <xdr:rowOff>116046</xdr:rowOff>
    </xdr:to>
    <xdr:sp macro="" textlink="">
      <xdr:nvSpPr>
        <xdr:cNvPr id="682" name="楕円 681"/>
        <xdr:cNvSpPr/>
      </xdr:nvSpPr>
      <xdr:spPr>
        <a:xfrm>
          <a:off x="15430500" y="168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132573</xdr:rowOff>
    </xdr:from>
    <xdr:ext cx="534377" cy="259045"/>
    <xdr:sp macro="" textlink="">
      <xdr:nvSpPr>
        <xdr:cNvPr id="683" name="テキスト ボックス 682"/>
        <xdr:cNvSpPr txBox="1"/>
      </xdr:nvSpPr>
      <xdr:spPr>
        <a:xfrm>
          <a:off x="15214111" y="165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58094</xdr:rowOff>
    </xdr:from>
    <xdr:to>
      <xdr:col>76</xdr:col>
      <xdr:colOff>165100</xdr:colOff>
      <xdr:row>98</xdr:row>
      <xdr:rowOff>159694</xdr:rowOff>
    </xdr:to>
    <xdr:sp macro="" textlink="">
      <xdr:nvSpPr>
        <xdr:cNvPr id="684" name="楕円 683"/>
        <xdr:cNvSpPr/>
      </xdr:nvSpPr>
      <xdr:spPr>
        <a:xfrm>
          <a:off x="14541500" y="168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150821</xdr:rowOff>
    </xdr:from>
    <xdr:ext cx="469744" cy="259045"/>
    <xdr:sp macro="" textlink="">
      <xdr:nvSpPr>
        <xdr:cNvPr id="685" name="テキスト ボックス 684"/>
        <xdr:cNvSpPr txBox="1"/>
      </xdr:nvSpPr>
      <xdr:spPr>
        <a:xfrm>
          <a:off x="14357428" y="169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18112</xdr:rowOff>
    </xdr:from>
    <xdr:to>
      <xdr:col>72</xdr:col>
      <xdr:colOff>38100</xdr:colOff>
      <xdr:row>98</xdr:row>
      <xdr:rowOff>119712</xdr:rowOff>
    </xdr:to>
    <xdr:sp macro="" textlink="">
      <xdr:nvSpPr>
        <xdr:cNvPr id="686" name="楕円 685"/>
        <xdr:cNvSpPr/>
      </xdr:nvSpPr>
      <xdr:spPr>
        <a:xfrm>
          <a:off x="13652500" y="168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136239</xdr:rowOff>
    </xdr:from>
    <xdr:ext cx="534377" cy="259045"/>
    <xdr:sp macro="" textlink="">
      <xdr:nvSpPr>
        <xdr:cNvPr id="687" name="テキスト ボックス 686"/>
        <xdr:cNvSpPr txBox="1"/>
      </xdr:nvSpPr>
      <xdr:spPr>
        <a:xfrm>
          <a:off x="13436111" y="16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34937</xdr:rowOff>
    </xdr:from>
    <xdr:to>
      <xdr:col>67</xdr:col>
      <xdr:colOff>101600</xdr:colOff>
      <xdr:row>98</xdr:row>
      <xdr:rowOff>136537</xdr:rowOff>
    </xdr:to>
    <xdr:sp macro="" textlink="">
      <xdr:nvSpPr>
        <xdr:cNvPr id="688" name="楕円 687"/>
        <xdr:cNvSpPr/>
      </xdr:nvSpPr>
      <xdr:spPr>
        <a:xfrm>
          <a:off x="12763500" y="16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127664</xdr:rowOff>
    </xdr:from>
    <xdr:ext cx="534377" cy="259045"/>
    <xdr:sp macro="" textlink="">
      <xdr:nvSpPr>
        <xdr:cNvPr id="689" name="テキスト ボックス 688"/>
        <xdr:cNvSpPr txBox="1"/>
      </xdr:nvSpPr>
      <xdr:spPr>
        <a:xfrm>
          <a:off x="12547111" y="169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89088</xdr:rowOff>
    </xdr:from>
    <xdr:to>
      <xdr:col>116</xdr:col>
      <xdr:colOff>63500</xdr:colOff>
      <xdr:row>38</xdr:row>
      <xdr:rowOff>139654</xdr:rowOff>
    </xdr:to>
    <xdr:cxnSp macro="">
      <xdr:nvCxnSpPr>
        <xdr:cNvPr id="716" name="直線コネクタ 715"/>
        <xdr:cNvCxnSpPr/>
      </xdr:nvCxnSpPr>
      <xdr:spPr>
        <a:xfrm flipV="1">
          <a:off x="21323300" y="6432738"/>
          <a:ext cx="838200" cy="2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19" name="直線コネクタ 718"/>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22" name="直線コネクタ 721"/>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25" name="直線コネクタ 724"/>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38288</xdr:rowOff>
    </xdr:from>
    <xdr:to>
      <xdr:col>116</xdr:col>
      <xdr:colOff>114300</xdr:colOff>
      <xdr:row>37</xdr:row>
      <xdr:rowOff>139888</xdr:rowOff>
    </xdr:to>
    <xdr:sp macro="" textlink="">
      <xdr:nvSpPr>
        <xdr:cNvPr id="735" name="楕円 734"/>
        <xdr:cNvSpPr/>
      </xdr:nvSpPr>
      <xdr:spPr>
        <a:xfrm>
          <a:off x="221107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61165</xdr:rowOff>
    </xdr:from>
    <xdr:ext cx="469744" cy="259045"/>
    <xdr:sp macro="" textlink="">
      <xdr:nvSpPr>
        <xdr:cNvPr id="736" name="投資及び出資金該当値テキスト"/>
        <xdr:cNvSpPr txBox="1"/>
      </xdr:nvSpPr>
      <xdr:spPr>
        <a:xfrm>
          <a:off x="22212300" y="623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37" name="楕円 736"/>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38" name="テキスト ボックス 737"/>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39" name="楕円 738"/>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0" name="テキスト ボックス 739"/>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1" name="楕円 740"/>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2" name="テキスト ボックス 741"/>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43" name="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44" name="テキスト ボックス 743"/>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6998</xdr:rowOff>
    </xdr:from>
    <xdr:to>
      <xdr:col>116</xdr:col>
      <xdr:colOff>63500</xdr:colOff>
      <xdr:row>59</xdr:row>
      <xdr:rowOff>8789</xdr:rowOff>
    </xdr:to>
    <xdr:cxnSp macro="">
      <xdr:nvCxnSpPr>
        <xdr:cNvPr id="773" name="直線コネクタ 772"/>
        <xdr:cNvCxnSpPr/>
      </xdr:nvCxnSpPr>
      <xdr:spPr>
        <a:xfrm flipV="1">
          <a:off x="21323300" y="1012254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148196</xdr:rowOff>
    </xdr:from>
    <xdr:to>
      <xdr:col>111</xdr:col>
      <xdr:colOff>177800</xdr:colOff>
      <xdr:row>59</xdr:row>
      <xdr:rowOff>8789</xdr:rowOff>
    </xdr:to>
    <xdr:cxnSp macro="">
      <xdr:nvCxnSpPr>
        <xdr:cNvPr id="776" name="直線コネクタ 775"/>
        <xdr:cNvCxnSpPr/>
      </xdr:nvCxnSpPr>
      <xdr:spPr>
        <a:xfrm>
          <a:off x="20434300" y="9920846"/>
          <a:ext cx="889000" cy="2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148196</xdr:rowOff>
    </xdr:from>
    <xdr:to>
      <xdr:col>107</xdr:col>
      <xdr:colOff>50800</xdr:colOff>
      <xdr:row>59</xdr:row>
      <xdr:rowOff>12179</xdr:rowOff>
    </xdr:to>
    <xdr:cxnSp macro="">
      <xdr:nvCxnSpPr>
        <xdr:cNvPr id="779" name="直線コネクタ 778"/>
        <xdr:cNvCxnSpPr/>
      </xdr:nvCxnSpPr>
      <xdr:spPr>
        <a:xfrm flipV="1">
          <a:off x="19545300" y="9920846"/>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12179</xdr:rowOff>
    </xdr:from>
    <xdr:to>
      <xdr:col>102</xdr:col>
      <xdr:colOff>114300</xdr:colOff>
      <xdr:row>59</xdr:row>
      <xdr:rowOff>19571</xdr:rowOff>
    </xdr:to>
    <xdr:cxnSp macro="">
      <xdr:nvCxnSpPr>
        <xdr:cNvPr id="782" name="直線コネクタ 781"/>
        <xdr:cNvCxnSpPr/>
      </xdr:nvCxnSpPr>
      <xdr:spPr>
        <a:xfrm flipV="1">
          <a:off x="18656300" y="1012772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127648</xdr:rowOff>
    </xdr:from>
    <xdr:to>
      <xdr:col>116</xdr:col>
      <xdr:colOff>114300</xdr:colOff>
      <xdr:row>59</xdr:row>
      <xdr:rowOff>57798</xdr:rowOff>
    </xdr:to>
    <xdr:sp macro="" textlink="">
      <xdr:nvSpPr>
        <xdr:cNvPr id="792" name="楕円 791"/>
        <xdr:cNvSpPr/>
      </xdr:nvSpPr>
      <xdr:spPr>
        <a:xfrm>
          <a:off x="221107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42575</xdr:rowOff>
    </xdr:from>
    <xdr:ext cx="378565" cy="259045"/>
    <xdr:sp macro="" textlink="">
      <xdr:nvSpPr>
        <xdr:cNvPr id="793" name="貸付金該当値テキスト"/>
        <xdr:cNvSpPr txBox="1"/>
      </xdr:nvSpPr>
      <xdr:spPr>
        <a:xfrm>
          <a:off x="22212300" y="998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129439</xdr:rowOff>
    </xdr:from>
    <xdr:to>
      <xdr:col>112</xdr:col>
      <xdr:colOff>38100</xdr:colOff>
      <xdr:row>59</xdr:row>
      <xdr:rowOff>59589</xdr:rowOff>
    </xdr:to>
    <xdr:sp macro="" textlink="">
      <xdr:nvSpPr>
        <xdr:cNvPr id="794" name="楕円 793"/>
        <xdr:cNvSpPr/>
      </xdr:nvSpPr>
      <xdr:spPr>
        <a:xfrm>
          <a:off x="21272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50716</xdr:rowOff>
    </xdr:from>
    <xdr:ext cx="378565" cy="259045"/>
    <xdr:sp macro="" textlink="">
      <xdr:nvSpPr>
        <xdr:cNvPr id="795" name="テキスト ボックス 794"/>
        <xdr:cNvSpPr txBox="1"/>
      </xdr:nvSpPr>
      <xdr:spPr>
        <a:xfrm>
          <a:off x="21134017" y="1016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97396</xdr:rowOff>
    </xdr:from>
    <xdr:to>
      <xdr:col>107</xdr:col>
      <xdr:colOff>101600</xdr:colOff>
      <xdr:row>58</xdr:row>
      <xdr:rowOff>27546</xdr:rowOff>
    </xdr:to>
    <xdr:sp macro="" textlink="">
      <xdr:nvSpPr>
        <xdr:cNvPr id="796" name="楕円 795"/>
        <xdr:cNvSpPr/>
      </xdr:nvSpPr>
      <xdr:spPr>
        <a:xfrm>
          <a:off x="20383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18673</xdr:rowOff>
    </xdr:from>
    <xdr:ext cx="469744" cy="259045"/>
    <xdr:sp macro="" textlink="">
      <xdr:nvSpPr>
        <xdr:cNvPr id="797" name="テキスト ボックス 796"/>
        <xdr:cNvSpPr txBox="1"/>
      </xdr:nvSpPr>
      <xdr:spPr>
        <a:xfrm>
          <a:off x="20199428" y="996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132829</xdr:rowOff>
    </xdr:from>
    <xdr:to>
      <xdr:col>102</xdr:col>
      <xdr:colOff>165100</xdr:colOff>
      <xdr:row>59</xdr:row>
      <xdr:rowOff>62979</xdr:rowOff>
    </xdr:to>
    <xdr:sp macro="" textlink="">
      <xdr:nvSpPr>
        <xdr:cNvPr id="798" name="楕円 797"/>
        <xdr:cNvSpPr/>
      </xdr:nvSpPr>
      <xdr:spPr>
        <a:xfrm>
          <a:off x="19494500" y="10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54106</xdr:rowOff>
    </xdr:from>
    <xdr:ext cx="378565" cy="259045"/>
    <xdr:sp macro="" textlink="">
      <xdr:nvSpPr>
        <xdr:cNvPr id="799" name="テキスト ボックス 798"/>
        <xdr:cNvSpPr txBox="1"/>
      </xdr:nvSpPr>
      <xdr:spPr>
        <a:xfrm>
          <a:off x="19356017" y="1016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140221</xdr:rowOff>
    </xdr:from>
    <xdr:to>
      <xdr:col>98</xdr:col>
      <xdr:colOff>38100</xdr:colOff>
      <xdr:row>59</xdr:row>
      <xdr:rowOff>70371</xdr:rowOff>
    </xdr:to>
    <xdr:sp macro="" textlink="">
      <xdr:nvSpPr>
        <xdr:cNvPr id="800" name="楕円 799"/>
        <xdr:cNvSpPr/>
      </xdr:nvSpPr>
      <xdr:spPr>
        <a:xfrm>
          <a:off x="18605500" y="10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61498</xdr:rowOff>
    </xdr:from>
    <xdr:ext cx="378565" cy="259045"/>
    <xdr:sp macro="" textlink="">
      <xdr:nvSpPr>
        <xdr:cNvPr id="801" name="テキスト ボックス 800"/>
        <xdr:cNvSpPr txBox="1"/>
      </xdr:nvSpPr>
      <xdr:spPr>
        <a:xfrm>
          <a:off x="18467017" y="10177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128251</xdr:rowOff>
    </xdr:from>
    <xdr:to>
      <xdr:col>116</xdr:col>
      <xdr:colOff>63500</xdr:colOff>
      <xdr:row>78</xdr:row>
      <xdr:rowOff>87903</xdr:rowOff>
    </xdr:to>
    <xdr:cxnSp macro="">
      <xdr:nvCxnSpPr>
        <xdr:cNvPr id="831" name="直線コネクタ 830"/>
        <xdr:cNvCxnSpPr/>
      </xdr:nvCxnSpPr>
      <xdr:spPr>
        <a:xfrm>
          <a:off x="21323300" y="13158451"/>
          <a:ext cx="838200" cy="3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128251</xdr:rowOff>
    </xdr:from>
    <xdr:to>
      <xdr:col>111</xdr:col>
      <xdr:colOff>177800</xdr:colOff>
      <xdr:row>77</xdr:row>
      <xdr:rowOff>7379</xdr:rowOff>
    </xdr:to>
    <xdr:cxnSp macro="">
      <xdr:nvCxnSpPr>
        <xdr:cNvPr id="834" name="直線コネクタ 833"/>
        <xdr:cNvCxnSpPr/>
      </xdr:nvCxnSpPr>
      <xdr:spPr>
        <a:xfrm flipV="1">
          <a:off x="20434300" y="1315845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7379</xdr:rowOff>
    </xdr:from>
    <xdr:to>
      <xdr:col>107</xdr:col>
      <xdr:colOff>50800</xdr:colOff>
      <xdr:row>77</xdr:row>
      <xdr:rowOff>28772</xdr:rowOff>
    </xdr:to>
    <xdr:cxnSp macro="">
      <xdr:nvCxnSpPr>
        <xdr:cNvPr id="837" name="直線コネクタ 836"/>
        <xdr:cNvCxnSpPr/>
      </xdr:nvCxnSpPr>
      <xdr:spPr>
        <a:xfrm flipV="1">
          <a:off x="19545300" y="13209029"/>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28772</xdr:rowOff>
    </xdr:from>
    <xdr:to>
      <xdr:col>102</xdr:col>
      <xdr:colOff>114300</xdr:colOff>
      <xdr:row>77</xdr:row>
      <xdr:rowOff>76873</xdr:rowOff>
    </xdr:to>
    <xdr:cxnSp macro="">
      <xdr:nvCxnSpPr>
        <xdr:cNvPr id="840" name="直線コネクタ 839"/>
        <xdr:cNvCxnSpPr/>
      </xdr:nvCxnSpPr>
      <xdr:spPr>
        <a:xfrm flipV="1">
          <a:off x="18656300" y="13230422"/>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162145</xdr:rowOff>
    </xdr:from>
    <xdr:ext cx="534377" cy="259045"/>
    <xdr:sp macro="" textlink="">
      <xdr:nvSpPr>
        <xdr:cNvPr id="842" name="テキスト ボックス 841"/>
        <xdr:cNvSpPr txBox="1"/>
      </xdr:nvSpPr>
      <xdr:spPr>
        <a:xfrm>
          <a:off x="19278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17880</xdr:rowOff>
    </xdr:from>
    <xdr:ext cx="534377" cy="259045"/>
    <xdr:sp macro="" textlink="">
      <xdr:nvSpPr>
        <xdr:cNvPr id="844" name="テキスト ボックス 843"/>
        <xdr:cNvSpPr txBox="1"/>
      </xdr:nvSpPr>
      <xdr:spPr>
        <a:xfrm>
          <a:off x="18389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37103</xdr:rowOff>
    </xdr:from>
    <xdr:to>
      <xdr:col>116</xdr:col>
      <xdr:colOff>114300</xdr:colOff>
      <xdr:row>78</xdr:row>
      <xdr:rowOff>138703</xdr:rowOff>
    </xdr:to>
    <xdr:sp macro="" textlink="">
      <xdr:nvSpPr>
        <xdr:cNvPr id="850" name="楕円 849"/>
        <xdr:cNvSpPr/>
      </xdr:nvSpPr>
      <xdr:spPr>
        <a:xfrm>
          <a:off x="22110700" y="134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123480</xdr:rowOff>
    </xdr:from>
    <xdr:ext cx="534377" cy="259045"/>
    <xdr:sp macro="" textlink="">
      <xdr:nvSpPr>
        <xdr:cNvPr id="851" name="繰出金該当値テキスト"/>
        <xdr:cNvSpPr txBox="1"/>
      </xdr:nvSpPr>
      <xdr:spPr>
        <a:xfrm>
          <a:off x="22212300" y="133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77451</xdr:rowOff>
    </xdr:from>
    <xdr:to>
      <xdr:col>112</xdr:col>
      <xdr:colOff>38100</xdr:colOff>
      <xdr:row>77</xdr:row>
      <xdr:rowOff>7601</xdr:rowOff>
    </xdr:to>
    <xdr:sp macro="" textlink="">
      <xdr:nvSpPr>
        <xdr:cNvPr id="852" name="楕円 851"/>
        <xdr:cNvSpPr/>
      </xdr:nvSpPr>
      <xdr:spPr>
        <a:xfrm>
          <a:off x="212725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170178</xdr:rowOff>
    </xdr:from>
    <xdr:ext cx="534377" cy="259045"/>
    <xdr:sp macro="" textlink="">
      <xdr:nvSpPr>
        <xdr:cNvPr id="853" name="テキスト ボックス 852"/>
        <xdr:cNvSpPr txBox="1"/>
      </xdr:nvSpPr>
      <xdr:spPr>
        <a:xfrm>
          <a:off x="21056111" y="132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128029</xdr:rowOff>
    </xdr:from>
    <xdr:to>
      <xdr:col>107</xdr:col>
      <xdr:colOff>101600</xdr:colOff>
      <xdr:row>77</xdr:row>
      <xdr:rowOff>58179</xdr:rowOff>
    </xdr:to>
    <xdr:sp macro="" textlink="">
      <xdr:nvSpPr>
        <xdr:cNvPr id="854" name="楕円 853"/>
        <xdr:cNvSpPr/>
      </xdr:nvSpPr>
      <xdr:spPr>
        <a:xfrm>
          <a:off x="20383500" y="131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49306</xdr:rowOff>
    </xdr:from>
    <xdr:ext cx="534377" cy="259045"/>
    <xdr:sp macro="" textlink="">
      <xdr:nvSpPr>
        <xdr:cNvPr id="855" name="テキスト ボックス 854"/>
        <xdr:cNvSpPr txBox="1"/>
      </xdr:nvSpPr>
      <xdr:spPr>
        <a:xfrm>
          <a:off x="20167111" y="132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149422</xdr:rowOff>
    </xdr:from>
    <xdr:to>
      <xdr:col>102</xdr:col>
      <xdr:colOff>165100</xdr:colOff>
      <xdr:row>77</xdr:row>
      <xdr:rowOff>79572</xdr:rowOff>
    </xdr:to>
    <xdr:sp macro="" textlink="">
      <xdr:nvSpPr>
        <xdr:cNvPr id="856" name="楕円 855"/>
        <xdr:cNvSpPr/>
      </xdr:nvSpPr>
      <xdr:spPr>
        <a:xfrm>
          <a:off x="19494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70699</xdr:rowOff>
    </xdr:from>
    <xdr:ext cx="534377" cy="259045"/>
    <xdr:sp macro="" textlink="">
      <xdr:nvSpPr>
        <xdr:cNvPr id="857" name="テキスト ボックス 856"/>
        <xdr:cNvSpPr txBox="1"/>
      </xdr:nvSpPr>
      <xdr:spPr>
        <a:xfrm>
          <a:off x="19278111" y="13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26073</xdr:rowOff>
    </xdr:from>
    <xdr:to>
      <xdr:col>98</xdr:col>
      <xdr:colOff>38100</xdr:colOff>
      <xdr:row>77</xdr:row>
      <xdr:rowOff>127673</xdr:rowOff>
    </xdr:to>
    <xdr:sp macro="" textlink="">
      <xdr:nvSpPr>
        <xdr:cNvPr id="858" name="楕円 857"/>
        <xdr:cNvSpPr/>
      </xdr:nvSpPr>
      <xdr:spPr>
        <a:xfrm>
          <a:off x="18605500" y="132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118800</xdr:rowOff>
    </xdr:from>
    <xdr:ext cx="534377" cy="259045"/>
    <xdr:sp macro="" textlink="">
      <xdr:nvSpPr>
        <xdr:cNvPr id="859" name="テキスト ボックス 858"/>
        <xdr:cNvSpPr txBox="1"/>
      </xdr:nvSpPr>
      <xdr:spPr>
        <a:xfrm>
          <a:off x="18389111" y="133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主に扶助費、補助費等、普通建設事業費、公債費が増加し、積立金、繰出金が減少しました。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扶助費は、保育給付費の増加や少子高齢化の進行により、増加しました。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普通建設事業費は、駅前子育て等空間創出事業等の実施により、また、公債費はこれらの事業に充てる地方債の償還金の増により、増加しました。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積立金は、公共施設整備基金の積立金の減により、減少しました。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と特定環境保全公共下水道事業特別会計が企業会計（下水道事業会計）へ移行したことに伴い、一般会計から上記の下水２会計への繰出金が皆減したことにより繰出金が減少し、企業会計への負担金および出資金が皆増したことにより、補助費等が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義務的経費は増加傾向が続くことが見込まれます。財政構造の硬直化が進まないよう、今後も自主財源を増やすなどの歳入の確保に努めていきます。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146558</xdr:rowOff>
    </xdr:from>
    <xdr:to>
      <xdr:col>24</xdr:col>
      <xdr:colOff>63500</xdr:colOff>
      <xdr:row>37</xdr:row>
      <xdr:rowOff>161036</xdr:rowOff>
    </xdr:to>
    <xdr:cxnSp macro="">
      <xdr:nvCxnSpPr>
        <xdr:cNvPr id="61" name="直線コネクタ 60"/>
        <xdr:cNvCxnSpPr/>
      </xdr:nvCxnSpPr>
      <xdr:spPr>
        <a:xfrm flipV="1">
          <a:off x="3797300" y="64902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137795</xdr:rowOff>
    </xdr:from>
    <xdr:to>
      <xdr:col>19</xdr:col>
      <xdr:colOff>177800</xdr:colOff>
      <xdr:row>37</xdr:row>
      <xdr:rowOff>161036</xdr:rowOff>
    </xdr:to>
    <xdr:cxnSp macro="">
      <xdr:nvCxnSpPr>
        <xdr:cNvPr id="64" name="直線コネクタ 63"/>
        <xdr:cNvCxnSpPr/>
      </xdr:nvCxnSpPr>
      <xdr:spPr>
        <a:xfrm>
          <a:off x="2908300" y="648144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137795</xdr:rowOff>
    </xdr:from>
    <xdr:to>
      <xdr:col>15</xdr:col>
      <xdr:colOff>50800</xdr:colOff>
      <xdr:row>37</xdr:row>
      <xdr:rowOff>166751</xdr:rowOff>
    </xdr:to>
    <xdr:cxnSp macro="">
      <xdr:nvCxnSpPr>
        <xdr:cNvPr id="67" name="直線コネクタ 66"/>
        <xdr:cNvCxnSpPr/>
      </xdr:nvCxnSpPr>
      <xdr:spPr>
        <a:xfrm flipV="1">
          <a:off x="2019300" y="648144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166751</xdr:rowOff>
    </xdr:from>
    <xdr:to>
      <xdr:col>10</xdr:col>
      <xdr:colOff>114300</xdr:colOff>
      <xdr:row>38</xdr:row>
      <xdr:rowOff>5207</xdr:rowOff>
    </xdr:to>
    <xdr:cxnSp macro="">
      <xdr:nvCxnSpPr>
        <xdr:cNvPr id="70" name="直線コネクタ 69"/>
        <xdr:cNvCxnSpPr/>
      </xdr:nvCxnSpPr>
      <xdr:spPr>
        <a:xfrm flipV="1">
          <a:off x="1130300" y="651040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95758</xdr:rowOff>
    </xdr:from>
    <xdr:to>
      <xdr:col>24</xdr:col>
      <xdr:colOff>114300</xdr:colOff>
      <xdr:row>38</xdr:row>
      <xdr:rowOff>25908</xdr:rowOff>
    </xdr:to>
    <xdr:sp macro="" textlink="">
      <xdr:nvSpPr>
        <xdr:cNvPr id="80" name="楕円 79"/>
        <xdr:cNvSpPr/>
      </xdr:nvSpPr>
      <xdr:spPr>
        <a:xfrm>
          <a:off x="4584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74185</xdr:rowOff>
    </xdr:from>
    <xdr:ext cx="469744" cy="259045"/>
    <xdr:sp macro="" textlink="">
      <xdr:nvSpPr>
        <xdr:cNvPr id="81" name="議会費該当値テキスト"/>
        <xdr:cNvSpPr txBox="1"/>
      </xdr:nvSpPr>
      <xdr:spPr>
        <a:xfrm>
          <a:off x="4686300"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110236</xdr:rowOff>
    </xdr:from>
    <xdr:to>
      <xdr:col>20</xdr:col>
      <xdr:colOff>38100</xdr:colOff>
      <xdr:row>38</xdr:row>
      <xdr:rowOff>40386</xdr:rowOff>
    </xdr:to>
    <xdr:sp macro="" textlink="">
      <xdr:nvSpPr>
        <xdr:cNvPr id="82" name="楕円 81"/>
        <xdr:cNvSpPr/>
      </xdr:nvSpPr>
      <xdr:spPr>
        <a:xfrm>
          <a:off x="3746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31513</xdr:rowOff>
    </xdr:from>
    <xdr:ext cx="469744" cy="259045"/>
    <xdr:sp macro="" textlink="">
      <xdr:nvSpPr>
        <xdr:cNvPr id="83" name="テキスト ボックス 82"/>
        <xdr:cNvSpPr txBox="1"/>
      </xdr:nvSpPr>
      <xdr:spPr>
        <a:xfrm>
          <a:off x="3562428"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86995</xdr:rowOff>
    </xdr:from>
    <xdr:to>
      <xdr:col>15</xdr:col>
      <xdr:colOff>101600</xdr:colOff>
      <xdr:row>38</xdr:row>
      <xdr:rowOff>17145</xdr:rowOff>
    </xdr:to>
    <xdr:sp macro="" textlink="">
      <xdr:nvSpPr>
        <xdr:cNvPr id="84" name="楕円 83"/>
        <xdr:cNvSpPr/>
      </xdr:nvSpPr>
      <xdr:spPr>
        <a:xfrm>
          <a:off x="2857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8272</xdr:rowOff>
    </xdr:from>
    <xdr:ext cx="469744" cy="259045"/>
    <xdr:sp macro="" textlink="">
      <xdr:nvSpPr>
        <xdr:cNvPr id="85" name="テキスト ボックス 84"/>
        <xdr:cNvSpPr txBox="1"/>
      </xdr:nvSpPr>
      <xdr:spPr>
        <a:xfrm>
          <a:off x="2673428"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115951</xdr:rowOff>
    </xdr:from>
    <xdr:to>
      <xdr:col>10</xdr:col>
      <xdr:colOff>165100</xdr:colOff>
      <xdr:row>38</xdr:row>
      <xdr:rowOff>46101</xdr:rowOff>
    </xdr:to>
    <xdr:sp macro="" textlink="">
      <xdr:nvSpPr>
        <xdr:cNvPr id="86" name="楕円 85"/>
        <xdr:cNvSpPr/>
      </xdr:nvSpPr>
      <xdr:spPr>
        <a:xfrm>
          <a:off x="1968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37228</xdr:rowOff>
    </xdr:from>
    <xdr:ext cx="469744" cy="259045"/>
    <xdr:sp macro="" textlink="">
      <xdr:nvSpPr>
        <xdr:cNvPr id="87" name="テキスト ボックス 86"/>
        <xdr:cNvSpPr txBox="1"/>
      </xdr:nvSpPr>
      <xdr:spPr>
        <a:xfrm>
          <a:off x="1784428"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125857</xdr:rowOff>
    </xdr:from>
    <xdr:to>
      <xdr:col>6</xdr:col>
      <xdr:colOff>38100</xdr:colOff>
      <xdr:row>38</xdr:row>
      <xdr:rowOff>56007</xdr:rowOff>
    </xdr:to>
    <xdr:sp macro="" textlink="">
      <xdr:nvSpPr>
        <xdr:cNvPr id="88" name="楕円 87"/>
        <xdr:cNvSpPr/>
      </xdr:nvSpPr>
      <xdr:spPr>
        <a:xfrm>
          <a:off x="107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47134</xdr:rowOff>
    </xdr:from>
    <xdr:ext cx="469744" cy="259045"/>
    <xdr:sp macro="" textlink="">
      <xdr:nvSpPr>
        <xdr:cNvPr id="89" name="テキスト ボックス 88"/>
        <xdr:cNvSpPr txBox="1"/>
      </xdr:nvSpPr>
      <xdr:spPr>
        <a:xfrm>
          <a:off x="895428"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100038</xdr:rowOff>
    </xdr:from>
    <xdr:to>
      <xdr:col>24</xdr:col>
      <xdr:colOff>63500</xdr:colOff>
      <xdr:row>57</xdr:row>
      <xdr:rowOff>159245</xdr:rowOff>
    </xdr:to>
    <xdr:cxnSp macro="">
      <xdr:nvCxnSpPr>
        <xdr:cNvPr id="116" name="直線コネクタ 115"/>
        <xdr:cNvCxnSpPr/>
      </xdr:nvCxnSpPr>
      <xdr:spPr>
        <a:xfrm>
          <a:off x="3797300" y="9872688"/>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97372</xdr:rowOff>
    </xdr:from>
    <xdr:to>
      <xdr:col>19</xdr:col>
      <xdr:colOff>177800</xdr:colOff>
      <xdr:row>57</xdr:row>
      <xdr:rowOff>100038</xdr:rowOff>
    </xdr:to>
    <xdr:cxnSp macro="">
      <xdr:nvCxnSpPr>
        <xdr:cNvPr id="119" name="直線コネクタ 118"/>
        <xdr:cNvCxnSpPr/>
      </xdr:nvCxnSpPr>
      <xdr:spPr>
        <a:xfrm>
          <a:off x="2908300" y="98700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97372</xdr:rowOff>
    </xdr:from>
    <xdr:to>
      <xdr:col>15</xdr:col>
      <xdr:colOff>50800</xdr:colOff>
      <xdr:row>57</xdr:row>
      <xdr:rowOff>111925</xdr:rowOff>
    </xdr:to>
    <xdr:cxnSp macro="">
      <xdr:nvCxnSpPr>
        <xdr:cNvPr id="122" name="直線コネクタ 121"/>
        <xdr:cNvCxnSpPr/>
      </xdr:nvCxnSpPr>
      <xdr:spPr>
        <a:xfrm flipV="1">
          <a:off x="2019300" y="9870022"/>
          <a:ext cx="8890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111925</xdr:rowOff>
    </xdr:from>
    <xdr:to>
      <xdr:col>10</xdr:col>
      <xdr:colOff>114300</xdr:colOff>
      <xdr:row>57</xdr:row>
      <xdr:rowOff>136015</xdr:rowOff>
    </xdr:to>
    <xdr:cxnSp macro="">
      <xdr:nvCxnSpPr>
        <xdr:cNvPr id="125" name="直線コネクタ 124"/>
        <xdr:cNvCxnSpPr/>
      </xdr:nvCxnSpPr>
      <xdr:spPr>
        <a:xfrm flipV="1">
          <a:off x="1130300" y="9884575"/>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108445</xdr:rowOff>
    </xdr:from>
    <xdr:to>
      <xdr:col>24</xdr:col>
      <xdr:colOff>114300</xdr:colOff>
      <xdr:row>58</xdr:row>
      <xdr:rowOff>38595</xdr:rowOff>
    </xdr:to>
    <xdr:sp macro="" textlink="">
      <xdr:nvSpPr>
        <xdr:cNvPr id="135" name="楕円 134"/>
        <xdr:cNvSpPr/>
      </xdr:nvSpPr>
      <xdr:spPr>
        <a:xfrm>
          <a:off x="45847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23372</xdr:rowOff>
    </xdr:from>
    <xdr:ext cx="534377" cy="259045"/>
    <xdr:sp macro="" textlink="">
      <xdr:nvSpPr>
        <xdr:cNvPr id="136" name="総務費該当値テキスト"/>
        <xdr:cNvSpPr txBox="1"/>
      </xdr:nvSpPr>
      <xdr:spPr>
        <a:xfrm>
          <a:off x="4686300" y="97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49238</xdr:rowOff>
    </xdr:from>
    <xdr:to>
      <xdr:col>20</xdr:col>
      <xdr:colOff>38100</xdr:colOff>
      <xdr:row>57</xdr:row>
      <xdr:rowOff>150838</xdr:rowOff>
    </xdr:to>
    <xdr:sp macro="" textlink="">
      <xdr:nvSpPr>
        <xdr:cNvPr id="137" name="楕円 136"/>
        <xdr:cNvSpPr/>
      </xdr:nvSpPr>
      <xdr:spPr>
        <a:xfrm>
          <a:off x="3746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141965</xdr:rowOff>
    </xdr:from>
    <xdr:ext cx="534377" cy="259045"/>
    <xdr:sp macro="" textlink="">
      <xdr:nvSpPr>
        <xdr:cNvPr id="138" name="テキスト ボックス 137"/>
        <xdr:cNvSpPr txBox="1"/>
      </xdr:nvSpPr>
      <xdr:spPr>
        <a:xfrm>
          <a:off x="3530111" y="99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46572</xdr:rowOff>
    </xdr:from>
    <xdr:to>
      <xdr:col>15</xdr:col>
      <xdr:colOff>101600</xdr:colOff>
      <xdr:row>57</xdr:row>
      <xdr:rowOff>148172</xdr:rowOff>
    </xdr:to>
    <xdr:sp macro="" textlink="">
      <xdr:nvSpPr>
        <xdr:cNvPr id="139" name="楕円 138"/>
        <xdr:cNvSpPr/>
      </xdr:nvSpPr>
      <xdr:spPr>
        <a:xfrm>
          <a:off x="2857500" y="9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139299</xdr:rowOff>
    </xdr:from>
    <xdr:ext cx="534377" cy="259045"/>
    <xdr:sp macro="" textlink="">
      <xdr:nvSpPr>
        <xdr:cNvPr id="140" name="テキスト ボックス 139"/>
        <xdr:cNvSpPr txBox="1"/>
      </xdr:nvSpPr>
      <xdr:spPr>
        <a:xfrm>
          <a:off x="2641111" y="99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61125</xdr:rowOff>
    </xdr:from>
    <xdr:to>
      <xdr:col>10</xdr:col>
      <xdr:colOff>165100</xdr:colOff>
      <xdr:row>57</xdr:row>
      <xdr:rowOff>162725</xdr:rowOff>
    </xdr:to>
    <xdr:sp macro="" textlink="">
      <xdr:nvSpPr>
        <xdr:cNvPr id="141" name="楕円 140"/>
        <xdr:cNvSpPr/>
      </xdr:nvSpPr>
      <xdr:spPr>
        <a:xfrm>
          <a:off x="1968500" y="9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153852</xdr:rowOff>
    </xdr:from>
    <xdr:ext cx="534377" cy="259045"/>
    <xdr:sp macro="" textlink="">
      <xdr:nvSpPr>
        <xdr:cNvPr id="142" name="テキスト ボックス 141"/>
        <xdr:cNvSpPr txBox="1"/>
      </xdr:nvSpPr>
      <xdr:spPr>
        <a:xfrm>
          <a:off x="1752111" y="9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85215</xdr:rowOff>
    </xdr:from>
    <xdr:to>
      <xdr:col>6</xdr:col>
      <xdr:colOff>38100</xdr:colOff>
      <xdr:row>58</xdr:row>
      <xdr:rowOff>15365</xdr:rowOff>
    </xdr:to>
    <xdr:sp macro="" textlink="">
      <xdr:nvSpPr>
        <xdr:cNvPr id="143" name="楕円 142"/>
        <xdr:cNvSpPr/>
      </xdr:nvSpPr>
      <xdr:spPr>
        <a:xfrm>
          <a:off x="1079500" y="9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6492</xdr:rowOff>
    </xdr:from>
    <xdr:ext cx="534377" cy="259045"/>
    <xdr:sp macro="" textlink="">
      <xdr:nvSpPr>
        <xdr:cNvPr id="144" name="テキスト ボックス 143"/>
        <xdr:cNvSpPr txBox="1"/>
      </xdr:nvSpPr>
      <xdr:spPr>
        <a:xfrm>
          <a:off x="863111" y="99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100760</xdr:rowOff>
    </xdr:from>
    <xdr:to>
      <xdr:col>24</xdr:col>
      <xdr:colOff>63500</xdr:colOff>
      <xdr:row>78</xdr:row>
      <xdr:rowOff>122596</xdr:rowOff>
    </xdr:to>
    <xdr:cxnSp macro="">
      <xdr:nvCxnSpPr>
        <xdr:cNvPr id="172" name="直線コネクタ 171"/>
        <xdr:cNvCxnSpPr/>
      </xdr:nvCxnSpPr>
      <xdr:spPr>
        <a:xfrm flipV="1">
          <a:off x="3797300" y="13473860"/>
          <a:ext cx="8382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122596</xdr:rowOff>
    </xdr:from>
    <xdr:to>
      <xdr:col>19</xdr:col>
      <xdr:colOff>177800</xdr:colOff>
      <xdr:row>78</xdr:row>
      <xdr:rowOff>156187</xdr:rowOff>
    </xdr:to>
    <xdr:cxnSp macro="">
      <xdr:nvCxnSpPr>
        <xdr:cNvPr id="175" name="直線コネクタ 174"/>
        <xdr:cNvCxnSpPr/>
      </xdr:nvCxnSpPr>
      <xdr:spPr>
        <a:xfrm flipV="1">
          <a:off x="2908300" y="13495696"/>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156187</xdr:rowOff>
    </xdr:from>
    <xdr:to>
      <xdr:col>15</xdr:col>
      <xdr:colOff>50800</xdr:colOff>
      <xdr:row>78</xdr:row>
      <xdr:rowOff>166075</xdr:rowOff>
    </xdr:to>
    <xdr:cxnSp macro="">
      <xdr:nvCxnSpPr>
        <xdr:cNvPr id="178" name="直線コネクタ 177"/>
        <xdr:cNvCxnSpPr/>
      </xdr:nvCxnSpPr>
      <xdr:spPr>
        <a:xfrm flipV="1">
          <a:off x="2019300" y="13529287"/>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166075</xdr:rowOff>
    </xdr:from>
    <xdr:to>
      <xdr:col>10</xdr:col>
      <xdr:colOff>114300</xdr:colOff>
      <xdr:row>79</xdr:row>
      <xdr:rowOff>20718</xdr:rowOff>
    </xdr:to>
    <xdr:cxnSp macro="">
      <xdr:nvCxnSpPr>
        <xdr:cNvPr id="181" name="直線コネクタ 180"/>
        <xdr:cNvCxnSpPr/>
      </xdr:nvCxnSpPr>
      <xdr:spPr>
        <a:xfrm flipV="1">
          <a:off x="1130300" y="135391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49960</xdr:rowOff>
    </xdr:from>
    <xdr:to>
      <xdr:col>24</xdr:col>
      <xdr:colOff>114300</xdr:colOff>
      <xdr:row>78</xdr:row>
      <xdr:rowOff>151560</xdr:rowOff>
    </xdr:to>
    <xdr:sp macro="" textlink="">
      <xdr:nvSpPr>
        <xdr:cNvPr id="191" name="楕円 190"/>
        <xdr:cNvSpPr/>
      </xdr:nvSpPr>
      <xdr:spPr>
        <a:xfrm>
          <a:off x="4584700" y="134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136337</xdr:rowOff>
    </xdr:from>
    <xdr:ext cx="599010" cy="259045"/>
    <xdr:sp macro="" textlink="">
      <xdr:nvSpPr>
        <xdr:cNvPr id="192" name="民生費該当値テキスト"/>
        <xdr:cNvSpPr txBox="1"/>
      </xdr:nvSpPr>
      <xdr:spPr>
        <a:xfrm>
          <a:off x="4686300" y="1333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71796</xdr:rowOff>
    </xdr:from>
    <xdr:to>
      <xdr:col>20</xdr:col>
      <xdr:colOff>38100</xdr:colOff>
      <xdr:row>79</xdr:row>
      <xdr:rowOff>1946</xdr:rowOff>
    </xdr:to>
    <xdr:sp macro="" textlink="">
      <xdr:nvSpPr>
        <xdr:cNvPr id="193" name="楕円 192"/>
        <xdr:cNvSpPr/>
      </xdr:nvSpPr>
      <xdr:spPr>
        <a:xfrm>
          <a:off x="3746500" y="134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164523</xdr:rowOff>
    </xdr:from>
    <xdr:ext cx="599010" cy="259045"/>
    <xdr:sp macro="" textlink="">
      <xdr:nvSpPr>
        <xdr:cNvPr id="194" name="テキスト ボックス 193"/>
        <xdr:cNvSpPr txBox="1"/>
      </xdr:nvSpPr>
      <xdr:spPr>
        <a:xfrm>
          <a:off x="3497795" y="135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105387</xdr:rowOff>
    </xdr:from>
    <xdr:to>
      <xdr:col>15</xdr:col>
      <xdr:colOff>101600</xdr:colOff>
      <xdr:row>79</xdr:row>
      <xdr:rowOff>35537</xdr:rowOff>
    </xdr:to>
    <xdr:sp macro="" textlink="">
      <xdr:nvSpPr>
        <xdr:cNvPr id="195" name="楕円 194"/>
        <xdr:cNvSpPr/>
      </xdr:nvSpPr>
      <xdr:spPr>
        <a:xfrm>
          <a:off x="2857500" y="134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26664</xdr:rowOff>
    </xdr:from>
    <xdr:ext cx="534377" cy="259045"/>
    <xdr:sp macro="" textlink="">
      <xdr:nvSpPr>
        <xdr:cNvPr id="196" name="テキスト ボックス 195"/>
        <xdr:cNvSpPr txBox="1"/>
      </xdr:nvSpPr>
      <xdr:spPr>
        <a:xfrm>
          <a:off x="2641111" y="135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115275</xdr:rowOff>
    </xdr:from>
    <xdr:to>
      <xdr:col>10</xdr:col>
      <xdr:colOff>165100</xdr:colOff>
      <xdr:row>79</xdr:row>
      <xdr:rowOff>45425</xdr:rowOff>
    </xdr:to>
    <xdr:sp macro="" textlink="">
      <xdr:nvSpPr>
        <xdr:cNvPr id="197" name="楕円 196"/>
        <xdr:cNvSpPr/>
      </xdr:nvSpPr>
      <xdr:spPr>
        <a:xfrm>
          <a:off x="1968500" y="134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36552</xdr:rowOff>
    </xdr:from>
    <xdr:ext cx="534377" cy="259045"/>
    <xdr:sp macro="" textlink="">
      <xdr:nvSpPr>
        <xdr:cNvPr id="198" name="テキスト ボックス 197"/>
        <xdr:cNvSpPr txBox="1"/>
      </xdr:nvSpPr>
      <xdr:spPr>
        <a:xfrm>
          <a:off x="1752111" y="135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141368</xdr:rowOff>
    </xdr:from>
    <xdr:to>
      <xdr:col>6</xdr:col>
      <xdr:colOff>38100</xdr:colOff>
      <xdr:row>79</xdr:row>
      <xdr:rowOff>71518</xdr:rowOff>
    </xdr:to>
    <xdr:sp macro="" textlink="">
      <xdr:nvSpPr>
        <xdr:cNvPr id="199" name="楕円 198"/>
        <xdr:cNvSpPr/>
      </xdr:nvSpPr>
      <xdr:spPr>
        <a:xfrm>
          <a:off x="1079500" y="135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62645</xdr:rowOff>
    </xdr:from>
    <xdr:ext cx="534377" cy="259045"/>
    <xdr:sp macro="" textlink="">
      <xdr:nvSpPr>
        <xdr:cNvPr id="200" name="テキスト ボックス 199"/>
        <xdr:cNvSpPr txBox="1"/>
      </xdr:nvSpPr>
      <xdr:spPr>
        <a:xfrm>
          <a:off x="863111" y="136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73132</xdr:rowOff>
    </xdr:from>
    <xdr:to>
      <xdr:col>24</xdr:col>
      <xdr:colOff>63500</xdr:colOff>
      <xdr:row>98</xdr:row>
      <xdr:rowOff>74343</xdr:rowOff>
    </xdr:to>
    <xdr:cxnSp macro="">
      <xdr:nvCxnSpPr>
        <xdr:cNvPr id="228" name="直線コネクタ 227"/>
        <xdr:cNvCxnSpPr/>
      </xdr:nvCxnSpPr>
      <xdr:spPr>
        <a:xfrm>
          <a:off x="3797300" y="16875232"/>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73132</xdr:rowOff>
    </xdr:from>
    <xdr:to>
      <xdr:col>19</xdr:col>
      <xdr:colOff>177800</xdr:colOff>
      <xdr:row>98</xdr:row>
      <xdr:rowOff>80699</xdr:rowOff>
    </xdr:to>
    <xdr:cxnSp macro="">
      <xdr:nvCxnSpPr>
        <xdr:cNvPr id="231" name="直線コネクタ 230"/>
        <xdr:cNvCxnSpPr/>
      </xdr:nvCxnSpPr>
      <xdr:spPr>
        <a:xfrm flipV="1">
          <a:off x="2908300" y="16875232"/>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40670</xdr:rowOff>
    </xdr:from>
    <xdr:to>
      <xdr:col>15</xdr:col>
      <xdr:colOff>50800</xdr:colOff>
      <xdr:row>98</xdr:row>
      <xdr:rowOff>80699</xdr:rowOff>
    </xdr:to>
    <xdr:cxnSp macro="">
      <xdr:nvCxnSpPr>
        <xdr:cNvPr id="234" name="直線コネクタ 233"/>
        <xdr:cNvCxnSpPr/>
      </xdr:nvCxnSpPr>
      <xdr:spPr>
        <a:xfrm>
          <a:off x="2019300" y="16842770"/>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28098</xdr:rowOff>
    </xdr:from>
    <xdr:to>
      <xdr:col>10</xdr:col>
      <xdr:colOff>114300</xdr:colOff>
      <xdr:row>98</xdr:row>
      <xdr:rowOff>40670</xdr:rowOff>
    </xdr:to>
    <xdr:cxnSp macro="">
      <xdr:nvCxnSpPr>
        <xdr:cNvPr id="237" name="直線コネクタ 236"/>
        <xdr:cNvCxnSpPr/>
      </xdr:nvCxnSpPr>
      <xdr:spPr>
        <a:xfrm>
          <a:off x="1130300" y="16830198"/>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39" name="テキスト ボックス 238"/>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30273</xdr:rowOff>
    </xdr:from>
    <xdr:ext cx="534377" cy="259045"/>
    <xdr:sp macro="" textlink="">
      <xdr:nvSpPr>
        <xdr:cNvPr id="241" name="テキスト ボックス 240"/>
        <xdr:cNvSpPr txBox="1"/>
      </xdr:nvSpPr>
      <xdr:spPr>
        <a:xfrm>
          <a:off x="863111" y="163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23543</xdr:rowOff>
    </xdr:from>
    <xdr:to>
      <xdr:col>24</xdr:col>
      <xdr:colOff>114300</xdr:colOff>
      <xdr:row>98</xdr:row>
      <xdr:rowOff>125143</xdr:rowOff>
    </xdr:to>
    <xdr:sp macro="" textlink="">
      <xdr:nvSpPr>
        <xdr:cNvPr id="247" name="楕円 246"/>
        <xdr:cNvSpPr/>
      </xdr:nvSpPr>
      <xdr:spPr>
        <a:xfrm>
          <a:off x="4584700" y="168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109920</xdr:rowOff>
    </xdr:from>
    <xdr:ext cx="534377" cy="259045"/>
    <xdr:sp macro="" textlink="">
      <xdr:nvSpPr>
        <xdr:cNvPr id="248" name="衛生費該当値テキスト"/>
        <xdr:cNvSpPr txBox="1"/>
      </xdr:nvSpPr>
      <xdr:spPr>
        <a:xfrm>
          <a:off x="4686300" y="167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22332</xdr:rowOff>
    </xdr:from>
    <xdr:to>
      <xdr:col>20</xdr:col>
      <xdr:colOff>38100</xdr:colOff>
      <xdr:row>98</xdr:row>
      <xdr:rowOff>123932</xdr:rowOff>
    </xdr:to>
    <xdr:sp macro="" textlink="">
      <xdr:nvSpPr>
        <xdr:cNvPr id="249" name="楕円 248"/>
        <xdr:cNvSpPr/>
      </xdr:nvSpPr>
      <xdr:spPr>
        <a:xfrm>
          <a:off x="3746500" y="168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115059</xdr:rowOff>
    </xdr:from>
    <xdr:ext cx="534377" cy="259045"/>
    <xdr:sp macro="" textlink="">
      <xdr:nvSpPr>
        <xdr:cNvPr id="250" name="テキスト ボックス 249"/>
        <xdr:cNvSpPr txBox="1"/>
      </xdr:nvSpPr>
      <xdr:spPr>
        <a:xfrm>
          <a:off x="3530111" y="169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29899</xdr:rowOff>
    </xdr:from>
    <xdr:to>
      <xdr:col>15</xdr:col>
      <xdr:colOff>101600</xdr:colOff>
      <xdr:row>98</xdr:row>
      <xdr:rowOff>131499</xdr:rowOff>
    </xdr:to>
    <xdr:sp macro="" textlink="">
      <xdr:nvSpPr>
        <xdr:cNvPr id="251" name="楕円 250"/>
        <xdr:cNvSpPr/>
      </xdr:nvSpPr>
      <xdr:spPr>
        <a:xfrm>
          <a:off x="2857500" y="168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122626</xdr:rowOff>
    </xdr:from>
    <xdr:ext cx="534377" cy="259045"/>
    <xdr:sp macro="" textlink="">
      <xdr:nvSpPr>
        <xdr:cNvPr id="252" name="テキスト ボックス 251"/>
        <xdr:cNvSpPr txBox="1"/>
      </xdr:nvSpPr>
      <xdr:spPr>
        <a:xfrm>
          <a:off x="2641111" y="169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161320</xdr:rowOff>
    </xdr:from>
    <xdr:to>
      <xdr:col>10</xdr:col>
      <xdr:colOff>165100</xdr:colOff>
      <xdr:row>98</xdr:row>
      <xdr:rowOff>91470</xdr:rowOff>
    </xdr:to>
    <xdr:sp macro="" textlink="">
      <xdr:nvSpPr>
        <xdr:cNvPr id="253" name="楕円 252"/>
        <xdr:cNvSpPr/>
      </xdr:nvSpPr>
      <xdr:spPr>
        <a:xfrm>
          <a:off x="19685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82597</xdr:rowOff>
    </xdr:from>
    <xdr:ext cx="534377" cy="259045"/>
    <xdr:sp macro="" textlink="">
      <xdr:nvSpPr>
        <xdr:cNvPr id="254" name="テキスト ボックス 253"/>
        <xdr:cNvSpPr txBox="1"/>
      </xdr:nvSpPr>
      <xdr:spPr>
        <a:xfrm>
          <a:off x="1752111" y="168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148748</xdr:rowOff>
    </xdr:from>
    <xdr:to>
      <xdr:col>6</xdr:col>
      <xdr:colOff>38100</xdr:colOff>
      <xdr:row>98</xdr:row>
      <xdr:rowOff>78898</xdr:rowOff>
    </xdr:to>
    <xdr:sp macro="" textlink="">
      <xdr:nvSpPr>
        <xdr:cNvPr id="255" name="楕円 254"/>
        <xdr:cNvSpPr/>
      </xdr:nvSpPr>
      <xdr:spPr>
        <a:xfrm>
          <a:off x="1079500" y="167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70025</xdr:rowOff>
    </xdr:from>
    <xdr:ext cx="534377" cy="259045"/>
    <xdr:sp macro="" textlink="">
      <xdr:nvSpPr>
        <xdr:cNvPr id="256" name="テキスト ボックス 255"/>
        <xdr:cNvSpPr txBox="1"/>
      </xdr:nvSpPr>
      <xdr:spPr>
        <a:xfrm>
          <a:off x="863111" y="1687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130830</xdr:rowOff>
    </xdr:from>
    <xdr:to>
      <xdr:col>55</xdr:col>
      <xdr:colOff>0</xdr:colOff>
      <xdr:row>38</xdr:row>
      <xdr:rowOff>131607</xdr:rowOff>
    </xdr:to>
    <xdr:cxnSp macro="">
      <xdr:nvCxnSpPr>
        <xdr:cNvPr id="283" name="直線コネクタ 282"/>
        <xdr:cNvCxnSpPr/>
      </xdr:nvCxnSpPr>
      <xdr:spPr>
        <a:xfrm>
          <a:off x="9639300" y="664593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129687</xdr:rowOff>
    </xdr:from>
    <xdr:to>
      <xdr:col>50</xdr:col>
      <xdr:colOff>114300</xdr:colOff>
      <xdr:row>38</xdr:row>
      <xdr:rowOff>130830</xdr:rowOff>
    </xdr:to>
    <xdr:cxnSp macro="">
      <xdr:nvCxnSpPr>
        <xdr:cNvPr id="286" name="直線コネクタ 285"/>
        <xdr:cNvCxnSpPr/>
      </xdr:nvCxnSpPr>
      <xdr:spPr>
        <a:xfrm>
          <a:off x="8750300" y="66447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129687</xdr:rowOff>
    </xdr:from>
    <xdr:to>
      <xdr:col>45</xdr:col>
      <xdr:colOff>177800</xdr:colOff>
      <xdr:row>38</xdr:row>
      <xdr:rowOff>131928</xdr:rowOff>
    </xdr:to>
    <xdr:cxnSp macro="">
      <xdr:nvCxnSpPr>
        <xdr:cNvPr id="289" name="直線コネクタ 288"/>
        <xdr:cNvCxnSpPr/>
      </xdr:nvCxnSpPr>
      <xdr:spPr>
        <a:xfrm flipV="1">
          <a:off x="7861300" y="6644787"/>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107833</xdr:rowOff>
    </xdr:from>
    <xdr:to>
      <xdr:col>41</xdr:col>
      <xdr:colOff>50800</xdr:colOff>
      <xdr:row>38</xdr:row>
      <xdr:rowOff>131928</xdr:rowOff>
    </xdr:to>
    <xdr:cxnSp macro="">
      <xdr:nvCxnSpPr>
        <xdr:cNvPr id="292" name="直線コネクタ 291"/>
        <xdr:cNvCxnSpPr/>
      </xdr:nvCxnSpPr>
      <xdr:spPr>
        <a:xfrm>
          <a:off x="6972300" y="66229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80807</xdr:rowOff>
    </xdr:from>
    <xdr:to>
      <xdr:col>55</xdr:col>
      <xdr:colOff>50800</xdr:colOff>
      <xdr:row>39</xdr:row>
      <xdr:rowOff>10957</xdr:rowOff>
    </xdr:to>
    <xdr:sp macro="" textlink="">
      <xdr:nvSpPr>
        <xdr:cNvPr id="302" name="楕円 301"/>
        <xdr:cNvSpPr/>
      </xdr:nvSpPr>
      <xdr:spPr>
        <a:xfrm>
          <a:off x="104267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80030</xdr:rowOff>
    </xdr:from>
    <xdr:to>
      <xdr:col>50</xdr:col>
      <xdr:colOff>165100</xdr:colOff>
      <xdr:row>39</xdr:row>
      <xdr:rowOff>10180</xdr:rowOff>
    </xdr:to>
    <xdr:sp macro="" textlink="">
      <xdr:nvSpPr>
        <xdr:cNvPr id="304" name="楕円 303"/>
        <xdr:cNvSpPr/>
      </xdr:nvSpPr>
      <xdr:spPr>
        <a:xfrm>
          <a:off x="9588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1307</xdr:rowOff>
    </xdr:from>
    <xdr:ext cx="378565" cy="259045"/>
    <xdr:sp macro="" textlink="">
      <xdr:nvSpPr>
        <xdr:cNvPr id="305" name="テキスト ボックス 304"/>
        <xdr:cNvSpPr txBox="1"/>
      </xdr:nvSpPr>
      <xdr:spPr>
        <a:xfrm>
          <a:off x="9450017" y="668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78887</xdr:rowOff>
    </xdr:from>
    <xdr:to>
      <xdr:col>46</xdr:col>
      <xdr:colOff>38100</xdr:colOff>
      <xdr:row>39</xdr:row>
      <xdr:rowOff>9037</xdr:rowOff>
    </xdr:to>
    <xdr:sp macro="" textlink="">
      <xdr:nvSpPr>
        <xdr:cNvPr id="306" name="楕円 305"/>
        <xdr:cNvSpPr/>
      </xdr:nvSpPr>
      <xdr:spPr>
        <a:xfrm>
          <a:off x="8699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164</xdr:rowOff>
    </xdr:from>
    <xdr:ext cx="378565" cy="259045"/>
    <xdr:sp macro="" textlink="">
      <xdr:nvSpPr>
        <xdr:cNvPr id="307" name="テキスト ボックス 306"/>
        <xdr:cNvSpPr txBox="1"/>
      </xdr:nvSpPr>
      <xdr:spPr>
        <a:xfrm>
          <a:off x="8561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08" name="楕円 307"/>
        <xdr:cNvSpPr/>
      </xdr:nvSpPr>
      <xdr:spPr>
        <a:xfrm>
          <a:off x="781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2405</xdr:rowOff>
    </xdr:from>
    <xdr:ext cx="378565" cy="259045"/>
    <xdr:sp macro="" textlink="">
      <xdr:nvSpPr>
        <xdr:cNvPr id="309" name="テキスト ボックス 308"/>
        <xdr:cNvSpPr txBox="1"/>
      </xdr:nvSpPr>
      <xdr:spPr>
        <a:xfrm>
          <a:off x="7672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57033</xdr:rowOff>
    </xdr:from>
    <xdr:to>
      <xdr:col>36</xdr:col>
      <xdr:colOff>165100</xdr:colOff>
      <xdr:row>38</xdr:row>
      <xdr:rowOff>158633</xdr:rowOff>
    </xdr:to>
    <xdr:sp macro="" textlink="">
      <xdr:nvSpPr>
        <xdr:cNvPr id="310" name="楕円 309"/>
        <xdr:cNvSpPr/>
      </xdr:nvSpPr>
      <xdr:spPr>
        <a:xfrm>
          <a:off x="6921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149760</xdr:rowOff>
    </xdr:from>
    <xdr:ext cx="378565" cy="259045"/>
    <xdr:sp macro="" textlink="">
      <xdr:nvSpPr>
        <xdr:cNvPr id="311" name="テキスト ボックス 310"/>
        <xdr:cNvSpPr txBox="1"/>
      </xdr:nvSpPr>
      <xdr:spPr>
        <a:xfrm>
          <a:off x="6783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165378</xdr:rowOff>
    </xdr:from>
    <xdr:to>
      <xdr:col>55</xdr:col>
      <xdr:colOff>0</xdr:colOff>
      <xdr:row>57</xdr:row>
      <xdr:rowOff>167092</xdr:rowOff>
    </xdr:to>
    <xdr:cxnSp macro="">
      <xdr:nvCxnSpPr>
        <xdr:cNvPr id="336" name="直線コネクタ 335"/>
        <xdr:cNvCxnSpPr/>
      </xdr:nvCxnSpPr>
      <xdr:spPr>
        <a:xfrm flipV="1">
          <a:off x="9639300" y="993802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167092</xdr:rowOff>
    </xdr:from>
    <xdr:to>
      <xdr:col>50</xdr:col>
      <xdr:colOff>114300</xdr:colOff>
      <xdr:row>57</xdr:row>
      <xdr:rowOff>168184</xdr:rowOff>
    </xdr:to>
    <xdr:cxnSp macro="">
      <xdr:nvCxnSpPr>
        <xdr:cNvPr id="339" name="直線コネクタ 338"/>
        <xdr:cNvCxnSpPr/>
      </xdr:nvCxnSpPr>
      <xdr:spPr>
        <a:xfrm flipV="1">
          <a:off x="8750300" y="9939742"/>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167229</xdr:rowOff>
    </xdr:from>
    <xdr:to>
      <xdr:col>45</xdr:col>
      <xdr:colOff>177800</xdr:colOff>
      <xdr:row>57</xdr:row>
      <xdr:rowOff>168184</xdr:rowOff>
    </xdr:to>
    <xdr:cxnSp macro="">
      <xdr:nvCxnSpPr>
        <xdr:cNvPr id="342" name="直線コネクタ 341"/>
        <xdr:cNvCxnSpPr/>
      </xdr:nvCxnSpPr>
      <xdr:spPr>
        <a:xfrm>
          <a:off x="7861300" y="9939879"/>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167229</xdr:rowOff>
    </xdr:from>
    <xdr:to>
      <xdr:col>41</xdr:col>
      <xdr:colOff>50800</xdr:colOff>
      <xdr:row>57</xdr:row>
      <xdr:rowOff>167921</xdr:rowOff>
    </xdr:to>
    <xdr:cxnSp macro="">
      <xdr:nvCxnSpPr>
        <xdr:cNvPr id="345" name="直線コネクタ 344"/>
        <xdr:cNvCxnSpPr/>
      </xdr:nvCxnSpPr>
      <xdr:spPr>
        <a:xfrm flipV="1">
          <a:off x="6972300" y="9939879"/>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114578</xdr:rowOff>
    </xdr:from>
    <xdr:to>
      <xdr:col>55</xdr:col>
      <xdr:colOff>50800</xdr:colOff>
      <xdr:row>58</xdr:row>
      <xdr:rowOff>44728</xdr:rowOff>
    </xdr:to>
    <xdr:sp macro="" textlink="">
      <xdr:nvSpPr>
        <xdr:cNvPr id="355" name="楕円 354"/>
        <xdr:cNvSpPr/>
      </xdr:nvSpPr>
      <xdr:spPr>
        <a:xfrm>
          <a:off x="104267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116292</xdr:rowOff>
    </xdr:from>
    <xdr:to>
      <xdr:col>50</xdr:col>
      <xdr:colOff>165100</xdr:colOff>
      <xdr:row>58</xdr:row>
      <xdr:rowOff>46442</xdr:rowOff>
    </xdr:to>
    <xdr:sp macro="" textlink="">
      <xdr:nvSpPr>
        <xdr:cNvPr id="357" name="楕円 356"/>
        <xdr:cNvSpPr/>
      </xdr:nvSpPr>
      <xdr:spPr>
        <a:xfrm>
          <a:off x="9588500" y="98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37569</xdr:rowOff>
    </xdr:from>
    <xdr:ext cx="469744" cy="259045"/>
    <xdr:sp macro="" textlink="">
      <xdr:nvSpPr>
        <xdr:cNvPr id="358" name="テキスト ボックス 357"/>
        <xdr:cNvSpPr txBox="1"/>
      </xdr:nvSpPr>
      <xdr:spPr>
        <a:xfrm>
          <a:off x="9404428" y="998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117384</xdr:rowOff>
    </xdr:from>
    <xdr:to>
      <xdr:col>46</xdr:col>
      <xdr:colOff>38100</xdr:colOff>
      <xdr:row>58</xdr:row>
      <xdr:rowOff>47534</xdr:rowOff>
    </xdr:to>
    <xdr:sp macro="" textlink="">
      <xdr:nvSpPr>
        <xdr:cNvPr id="359" name="楕円 358"/>
        <xdr:cNvSpPr/>
      </xdr:nvSpPr>
      <xdr:spPr>
        <a:xfrm>
          <a:off x="8699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38661</xdr:rowOff>
    </xdr:from>
    <xdr:ext cx="469744" cy="259045"/>
    <xdr:sp macro="" textlink="">
      <xdr:nvSpPr>
        <xdr:cNvPr id="360" name="テキスト ボックス 359"/>
        <xdr:cNvSpPr txBox="1"/>
      </xdr:nvSpPr>
      <xdr:spPr>
        <a:xfrm>
          <a:off x="8515428" y="99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116429</xdr:rowOff>
    </xdr:from>
    <xdr:to>
      <xdr:col>41</xdr:col>
      <xdr:colOff>101600</xdr:colOff>
      <xdr:row>58</xdr:row>
      <xdr:rowOff>46579</xdr:rowOff>
    </xdr:to>
    <xdr:sp macro="" textlink="">
      <xdr:nvSpPr>
        <xdr:cNvPr id="361" name="楕円 360"/>
        <xdr:cNvSpPr/>
      </xdr:nvSpPr>
      <xdr:spPr>
        <a:xfrm>
          <a:off x="7810500" y="98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37706</xdr:rowOff>
    </xdr:from>
    <xdr:ext cx="469744" cy="259045"/>
    <xdr:sp macro="" textlink="">
      <xdr:nvSpPr>
        <xdr:cNvPr id="362" name="テキスト ボックス 361"/>
        <xdr:cNvSpPr txBox="1"/>
      </xdr:nvSpPr>
      <xdr:spPr>
        <a:xfrm>
          <a:off x="7626428" y="99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117121</xdr:rowOff>
    </xdr:from>
    <xdr:to>
      <xdr:col>36</xdr:col>
      <xdr:colOff>165100</xdr:colOff>
      <xdr:row>58</xdr:row>
      <xdr:rowOff>47271</xdr:rowOff>
    </xdr:to>
    <xdr:sp macro="" textlink="">
      <xdr:nvSpPr>
        <xdr:cNvPr id="363" name="楕円 362"/>
        <xdr:cNvSpPr/>
      </xdr:nvSpPr>
      <xdr:spPr>
        <a:xfrm>
          <a:off x="6921500" y="98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38398</xdr:rowOff>
    </xdr:from>
    <xdr:ext cx="469744" cy="259045"/>
    <xdr:sp macro="" textlink="">
      <xdr:nvSpPr>
        <xdr:cNvPr id="364" name="テキスト ボックス 363"/>
        <xdr:cNvSpPr txBox="1"/>
      </xdr:nvSpPr>
      <xdr:spPr>
        <a:xfrm>
          <a:off x="6737428" y="998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92436</xdr:rowOff>
    </xdr:from>
    <xdr:to>
      <xdr:col>55</xdr:col>
      <xdr:colOff>0</xdr:colOff>
      <xdr:row>78</xdr:row>
      <xdr:rowOff>99485</xdr:rowOff>
    </xdr:to>
    <xdr:cxnSp macro="">
      <xdr:nvCxnSpPr>
        <xdr:cNvPr id="393" name="直線コネクタ 392"/>
        <xdr:cNvCxnSpPr/>
      </xdr:nvCxnSpPr>
      <xdr:spPr>
        <a:xfrm flipV="1">
          <a:off x="9639300" y="13465536"/>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90436</xdr:rowOff>
    </xdr:from>
    <xdr:to>
      <xdr:col>50</xdr:col>
      <xdr:colOff>114300</xdr:colOff>
      <xdr:row>78</xdr:row>
      <xdr:rowOff>99485</xdr:rowOff>
    </xdr:to>
    <xdr:cxnSp macro="">
      <xdr:nvCxnSpPr>
        <xdr:cNvPr id="396" name="直線コネクタ 395"/>
        <xdr:cNvCxnSpPr/>
      </xdr:nvCxnSpPr>
      <xdr:spPr>
        <a:xfrm>
          <a:off x="8750300" y="1346353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90436</xdr:rowOff>
    </xdr:from>
    <xdr:to>
      <xdr:col>45</xdr:col>
      <xdr:colOff>177800</xdr:colOff>
      <xdr:row>78</xdr:row>
      <xdr:rowOff>124574</xdr:rowOff>
    </xdr:to>
    <xdr:cxnSp macro="">
      <xdr:nvCxnSpPr>
        <xdr:cNvPr id="399" name="直線コネクタ 398"/>
        <xdr:cNvCxnSpPr/>
      </xdr:nvCxnSpPr>
      <xdr:spPr>
        <a:xfrm flipV="1">
          <a:off x="7861300" y="13463536"/>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124574</xdr:rowOff>
    </xdr:from>
    <xdr:to>
      <xdr:col>41</xdr:col>
      <xdr:colOff>50800</xdr:colOff>
      <xdr:row>78</xdr:row>
      <xdr:rowOff>159435</xdr:rowOff>
    </xdr:to>
    <xdr:cxnSp macro="">
      <xdr:nvCxnSpPr>
        <xdr:cNvPr id="402" name="直線コネクタ 401"/>
        <xdr:cNvCxnSpPr/>
      </xdr:nvCxnSpPr>
      <xdr:spPr>
        <a:xfrm flipV="1">
          <a:off x="6972300" y="13497674"/>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41636</xdr:rowOff>
    </xdr:from>
    <xdr:to>
      <xdr:col>55</xdr:col>
      <xdr:colOff>50800</xdr:colOff>
      <xdr:row>78</xdr:row>
      <xdr:rowOff>143236</xdr:rowOff>
    </xdr:to>
    <xdr:sp macro="" textlink="">
      <xdr:nvSpPr>
        <xdr:cNvPr id="412" name="楕円 411"/>
        <xdr:cNvSpPr/>
      </xdr:nvSpPr>
      <xdr:spPr>
        <a:xfrm>
          <a:off x="10426700" y="134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128013</xdr:rowOff>
    </xdr:from>
    <xdr:ext cx="469744" cy="259045"/>
    <xdr:sp macro="" textlink="">
      <xdr:nvSpPr>
        <xdr:cNvPr id="413" name="商工費該当値テキスト"/>
        <xdr:cNvSpPr txBox="1"/>
      </xdr:nvSpPr>
      <xdr:spPr>
        <a:xfrm>
          <a:off x="10528300" y="1332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48685</xdr:rowOff>
    </xdr:from>
    <xdr:to>
      <xdr:col>50</xdr:col>
      <xdr:colOff>165100</xdr:colOff>
      <xdr:row>78</xdr:row>
      <xdr:rowOff>150285</xdr:rowOff>
    </xdr:to>
    <xdr:sp macro="" textlink="">
      <xdr:nvSpPr>
        <xdr:cNvPr id="414" name="楕円 413"/>
        <xdr:cNvSpPr/>
      </xdr:nvSpPr>
      <xdr:spPr>
        <a:xfrm>
          <a:off x="9588500" y="134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141412</xdr:rowOff>
    </xdr:from>
    <xdr:ext cx="469744" cy="259045"/>
    <xdr:sp macro="" textlink="">
      <xdr:nvSpPr>
        <xdr:cNvPr id="415" name="テキスト ボックス 414"/>
        <xdr:cNvSpPr txBox="1"/>
      </xdr:nvSpPr>
      <xdr:spPr>
        <a:xfrm>
          <a:off x="9404428" y="135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39636</xdr:rowOff>
    </xdr:from>
    <xdr:to>
      <xdr:col>46</xdr:col>
      <xdr:colOff>38100</xdr:colOff>
      <xdr:row>78</xdr:row>
      <xdr:rowOff>141236</xdr:rowOff>
    </xdr:to>
    <xdr:sp macro="" textlink="">
      <xdr:nvSpPr>
        <xdr:cNvPr id="416" name="楕円 415"/>
        <xdr:cNvSpPr/>
      </xdr:nvSpPr>
      <xdr:spPr>
        <a:xfrm>
          <a:off x="8699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132363</xdr:rowOff>
    </xdr:from>
    <xdr:ext cx="469744" cy="259045"/>
    <xdr:sp macro="" textlink="">
      <xdr:nvSpPr>
        <xdr:cNvPr id="417" name="テキスト ボックス 416"/>
        <xdr:cNvSpPr txBox="1"/>
      </xdr:nvSpPr>
      <xdr:spPr>
        <a:xfrm>
          <a:off x="8515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73774</xdr:rowOff>
    </xdr:from>
    <xdr:to>
      <xdr:col>41</xdr:col>
      <xdr:colOff>101600</xdr:colOff>
      <xdr:row>79</xdr:row>
      <xdr:rowOff>3924</xdr:rowOff>
    </xdr:to>
    <xdr:sp macro="" textlink="">
      <xdr:nvSpPr>
        <xdr:cNvPr id="418" name="楕円 417"/>
        <xdr:cNvSpPr/>
      </xdr:nvSpPr>
      <xdr:spPr>
        <a:xfrm>
          <a:off x="7810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166501</xdr:rowOff>
    </xdr:from>
    <xdr:ext cx="469744" cy="259045"/>
    <xdr:sp macro="" textlink="">
      <xdr:nvSpPr>
        <xdr:cNvPr id="419" name="テキスト ボックス 418"/>
        <xdr:cNvSpPr txBox="1"/>
      </xdr:nvSpPr>
      <xdr:spPr>
        <a:xfrm>
          <a:off x="7626428"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108635</xdr:rowOff>
    </xdr:from>
    <xdr:to>
      <xdr:col>36</xdr:col>
      <xdr:colOff>165100</xdr:colOff>
      <xdr:row>79</xdr:row>
      <xdr:rowOff>38785</xdr:rowOff>
    </xdr:to>
    <xdr:sp macro="" textlink="">
      <xdr:nvSpPr>
        <xdr:cNvPr id="420" name="楕円 419"/>
        <xdr:cNvSpPr/>
      </xdr:nvSpPr>
      <xdr:spPr>
        <a:xfrm>
          <a:off x="6921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29912</xdr:rowOff>
    </xdr:from>
    <xdr:ext cx="469744" cy="259045"/>
    <xdr:sp macro="" textlink="">
      <xdr:nvSpPr>
        <xdr:cNvPr id="421" name="テキスト ボックス 420"/>
        <xdr:cNvSpPr txBox="1"/>
      </xdr:nvSpPr>
      <xdr:spPr>
        <a:xfrm>
          <a:off x="6737428"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38356</xdr:rowOff>
    </xdr:from>
    <xdr:to>
      <xdr:col>55</xdr:col>
      <xdr:colOff>0</xdr:colOff>
      <xdr:row>98</xdr:row>
      <xdr:rowOff>74507</xdr:rowOff>
    </xdr:to>
    <xdr:cxnSp macro="">
      <xdr:nvCxnSpPr>
        <xdr:cNvPr id="452" name="直線コネクタ 451"/>
        <xdr:cNvCxnSpPr/>
      </xdr:nvCxnSpPr>
      <xdr:spPr>
        <a:xfrm flipV="1">
          <a:off x="9639300" y="16840456"/>
          <a:ext cx="8382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74507</xdr:rowOff>
    </xdr:from>
    <xdr:to>
      <xdr:col>50</xdr:col>
      <xdr:colOff>114300</xdr:colOff>
      <xdr:row>98</xdr:row>
      <xdr:rowOff>131800</xdr:rowOff>
    </xdr:to>
    <xdr:cxnSp macro="">
      <xdr:nvCxnSpPr>
        <xdr:cNvPr id="455" name="直線コネクタ 454"/>
        <xdr:cNvCxnSpPr/>
      </xdr:nvCxnSpPr>
      <xdr:spPr>
        <a:xfrm flipV="1">
          <a:off x="8750300" y="16876607"/>
          <a:ext cx="889000" cy="5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131800</xdr:rowOff>
    </xdr:from>
    <xdr:to>
      <xdr:col>45</xdr:col>
      <xdr:colOff>177800</xdr:colOff>
      <xdr:row>98</xdr:row>
      <xdr:rowOff>165663</xdr:rowOff>
    </xdr:to>
    <xdr:cxnSp macro="">
      <xdr:nvCxnSpPr>
        <xdr:cNvPr id="458" name="直線コネクタ 457"/>
        <xdr:cNvCxnSpPr/>
      </xdr:nvCxnSpPr>
      <xdr:spPr>
        <a:xfrm flipV="1">
          <a:off x="7861300" y="16933900"/>
          <a:ext cx="8890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113878</xdr:rowOff>
    </xdr:from>
    <xdr:to>
      <xdr:col>41</xdr:col>
      <xdr:colOff>50800</xdr:colOff>
      <xdr:row>98</xdr:row>
      <xdr:rowOff>165663</xdr:rowOff>
    </xdr:to>
    <xdr:cxnSp macro="">
      <xdr:nvCxnSpPr>
        <xdr:cNvPr id="461" name="直線コネクタ 460"/>
        <xdr:cNvCxnSpPr/>
      </xdr:nvCxnSpPr>
      <xdr:spPr>
        <a:xfrm>
          <a:off x="6972300" y="16915978"/>
          <a:ext cx="889000" cy="5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159006</xdr:rowOff>
    </xdr:from>
    <xdr:to>
      <xdr:col>55</xdr:col>
      <xdr:colOff>50800</xdr:colOff>
      <xdr:row>98</xdr:row>
      <xdr:rowOff>89156</xdr:rowOff>
    </xdr:to>
    <xdr:sp macro="" textlink="">
      <xdr:nvSpPr>
        <xdr:cNvPr id="471" name="楕円 470"/>
        <xdr:cNvSpPr/>
      </xdr:nvSpPr>
      <xdr:spPr>
        <a:xfrm>
          <a:off x="10426700" y="167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10433</xdr:rowOff>
    </xdr:from>
    <xdr:ext cx="534377" cy="259045"/>
    <xdr:sp macro="" textlink="">
      <xdr:nvSpPr>
        <xdr:cNvPr id="472" name="土木費該当値テキスト"/>
        <xdr:cNvSpPr txBox="1"/>
      </xdr:nvSpPr>
      <xdr:spPr>
        <a:xfrm>
          <a:off x="10528300" y="166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23707</xdr:rowOff>
    </xdr:from>
    <xdr:to>
      <xdr:col>50</xdr:col>
      <xdr:colOff>165100</xdr:colOff>
      <xdr:row>98</xdr:row>
      <xdr:rowOff>125307</xdr:rowOff>
    </xdr:to>
    <xdr:sp macro="" textlink="">
      <xdr:nvSpPr>
        <xdr:cNvPr id="473" name="楕円 472"/>
        <xdr:cNvSpPr/>
      </xdr:nvSpPr>
      <xdr:spPr>
        <a:xfrm>
          <a:off x="9588500" y="168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141834</xdr:rowOff>
    </xdr:from>
    <xdr:ext cx="534377" cy="259045"/>
    <xdr:sp macro="" textlink="">
      <xdr:nvSpPr>
        <xdr:cNvPr id="474" name="テキスト ボックス 473"/>
        <xdr:cNvSpPr txBox="1"/>
      </xdr:nvSpPr>
      <xdr:spPr>
        <a:xfrm>
          <a:off x="9372111" y="166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81000</xdr:rowOff>
    </xdr:from>
    <xdr:to>
      <xdr:col>46</xdr:col>
      <xdr:colOff>38100</xdr:colOff>
      <xdr:row>99</xdr:row>
      <xdr:rowOff>11150</xdr:rowOff>
    </xdr:to>
    <xdr:sp macro="" textlink="">
      <xdr:nvSpPr>
        <xdr:cNvPr id="475" name="楕円 474"/>
        <xdr:cNvSpPr/>
      </xdr:nvSpPr>
      <xdr:spPr>
        <a:xfrm>
          <a:off x="8699500" y="168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2277</xdr:rowOff>
    </xdr:from>
    <xdr:ext cx="534377" cy="259045"/>
    <xdr:sp macro="" textlink="">
      <xdr:nvSpPr>
        <xdr:cNvPr id="476" name="テキスト ボックス 475"/>
        <xdr:cNvSpPr txBox="1"/>
      </xdr:nvSpPr>
      <xdr:spPr>
        <a:xfrm>
          <a:off x="8483111" y="169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114863</xdr:rowOff>
    </xdr:from>
    <xdr:to>
      <xdr:col>41</xdr:col>
      <xdr:colOff>101600</xdr:colOff>
      <xdr:row>99</xdr:row>
      <xdr:rowOff>45013</xdr:rowOff>
    </xdr:to>
    <xdr:sp macro="" textlink="">
      <xdr:nvSpPr>
        <xdr:cNvPr id="477" name="楕円 476"/>
        <xdr:cNvSpPr/>
      </xdr:nvSpPr>
      <xdr:spPr>
        <a:xfrm>
          <a:off x="7810500" y="16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36140</xdr:rowOff>
    </xdr:from>
    <xdr:ext cx="534377" cy="259045"/>
    <xdr:sp macro="" textlink="">
      <xdr:nvSpPr>
        <xdr:cNvPr id="478" name="テキスト ボックス 477"/>
        <xdr:cNvSpPr txBox="1"/>
      </xdr:nvSpPr>
      <xdr:spPr>
        <a:xfrm>
          <a:off x="7594111" y="170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63078</xdr:rowOff>
    </xdr:from>
    <xdr:to>
      <xdr:col>36</xdr:col>
      <xdr:colOff>165100</xdr:colOff>
      <xdr:row>98</xdr:row>
      <xdr:rowOff>164678</xdr:rowOff>
    </xdr:to>
    <xdr:sp macro="" textlink="">
      <xdr:nvSpPr>
        <xdr:cNvPr id="479" name="楕円 478"/>
        <xdr:cNvSpPr/>
      </xdr:nvSpPr>
      <xdr:spPr>
        <a:xfrm>
          <a:off x="6921500" y="168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155805</xdr:rowOff>
    </xdr:from>
    <xdr:ext cx="534377" cy="259045"/>
    <xdr:sp macro="" textlink="">
      <xdr:nvSpPr>
        <xdr:cNvPr id="480" name="テキスト ボックス 479"/>
        <xdr:cNvSpPr txBox="1"/>
      </xdr:nvSpPr>
      <xdr:spPr>
        <a:xfrm>
          <a:off x="6705111" y="169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87488</xdr:rowOff>
    </xdr:from>
    <xdr:to>
      <xdr:col>85</xdr:col>
      <xdr:colOff>127000</xdr:colOff>
      <xdr:row>38</xdr:row>
      <xdr:rowOff>125344</xdr:rowOff>
    </xdr:to>
    <xdr:cxnSp macro="">
      <xdr:nvCxnSpPr>
        <xdr:cNvPr id="508" name="直線コネクタ 507"/>
        <xdr:cNvCxnSpPr/>
      </xdr:nvCxnSpPr>
      <xdr:spPr>
        <a:xfrm flipV="1">
          <a:off x="15481300" y="6602588"/>
          <a:ext cx="8382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125344</xdr:rowOff>
    </xdr:from>
    <xdr:to>
      <xdr:col>81</xdr:col>
      <xdr:colOff>50800</xdr:colOff>
      <xdr:row>38</xdr:row>
      <xdr:rowOff>142580</xdr:rowOff>
    </xdr:to>
    <xdr:cxnSp macro="">
      <xdr:nvCxnSpPr>
        <xdr:cNvPr id="511" name="直線コネクタ 510"/>
        <xdr:cNvCxnSpPr/>
      </xdr:nvCxnSpPr>
      <xdr:spPr>
        <a:xfrm flipV="1">
          <a:off x="14592300" y="6640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142580</xdr:rowOff>
    </xdr:from>
    <xdr:to>
      <xdr:col>76</xdr:col>
      <xdr:colOff>114300</xdr:colOff>
      <xdr:row>38</xdr:row>
      <xdr:rowOff>170104</xdr:rowOff>
    </xdr:to>
    <xdr:cxnSp macro="">
      <xdr:nvCxnSpPr>
        <xdr:cNvPr id="514" name="直線コネクタ 513"/>
        <xdr:cNvCxnSpPr/>
      </xdr:nvCxnSpPr>
      <xdr:spPr>
        <a:xfrm flipV="1">
          <a:off x="13703300" y="665768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89362</xdr:rowOff>
    </xdr:from>
    <xdr:to>
      <xdr:col>71</xdr:col>
      <xdr:colOff>177800</xdr:colOff>
      <xdr:row>38</xdr:row>
      <xdr:rowOff>170104</xdr:rowOff>
    </xdr:to>
    <xdr:cxnSp macro="">
      <xdr:nvCxnSpPr>
        <xdr:cNvPr id="517" name="直線コネクタ 516"/>
        <xdr:cNvCxnSpPr/>
      </xdr:nvCxnSpPr>
      <xdr:spPr>
        <a:xfrm>
          <a:off x="12814300" y="6604462"/>
          <a:ext cx="8890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44309</xdr:rowOff>
    </xdr:from>
    <xdr:ext cx="534377" cy="259045"/>
    <xdr:sp macro="" textlink="">
      <xdr:nvSpPr>
        <xdr:cNvPr id="519" name="テキスト ボックス 518"/>
        <xdr:cNvSpPr txBox="1"/>
      </xdr:nvSpPr>
      <xdr:spPr>
        <a:xfrm>
          <a:off x="13436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110695</xdr:rowOff>
    </xdr:from>
    <xdr:ext cx="534377" cy="259045"/>
    <xdr:sp macro="" textlink="">
      <xdr:nvSpPr>
        <xdr:cNvPr id="521" name="テキスト ボックス 520"/>
        <xdr:cNvSpPr txBox="1"/>
      </xdr:nvSpPr>
      <xdr:spPr>
        <a:xfrm>
          <a:off x="12547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36688</xdr:rowOff>
    </xdr:from>
    <xdr:to>
      <xdr:col>85</xdr:col>
      <xdr:colOff>177800</xdr:colOff>
      <xdr:row>38</xdr:row>
      <xdr:rowOff>138288</xdr:rowOff>
    </xdr:to>
    <xdr:sp macro="" textlink="">
      <xdr:nvSpPr>
        <xdr:cNvPr id="527" name="楕円 526"/>
        <xdr:cNvSpPr/>
      </xdr:nvSpPr>
      <xdr:spPr>
        <a:xfrm>
          <a:off x="162687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123065</xdr:rowOff>
    </xdr:from>
    <xdr:ext cx="534377" cy="259045"/>
    <xdr:sp macro="" textlink="">
      <xdr:nvSpPr>
        <xdr:cNvPr id="528" name="消防費該当値テキスト"/>
        <xdr:cNvSpPr txBox="1"/>
      </xdr:nvSpPr>
      <xdr:spPr>
        <a:xfrm>
          <a:off x="16370300" y="64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74544</xdr:rowOff>
    </xdr:from>
    <xdr:to>
      <xdr:col>81</xdr:col>
      <xdr:colOff>101600</xdr:colOff>
      <xdr:row>39</xdr:row>
      <xdr:rowOff>4694</xdr:rowOff>
    </xdr:to>
    <xdr:sp macro="" textlink="">
      <xdr:nvSpPr>
        <xdr:cNvPr id="529" name="楕円 528"/>
        <xdr:cNvSpPr/>
      </xdr:nvSpPr>
      <xdr:spPr>
        <a:xfrm>
          <a:off x="15430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167271</xdr:rowOff>
    </xdr:from>
    <xdr:ext cx="534377" cy="259045"/>
    <xdr:sp macro="" textlink="">
      <xdr:nvSpPr>
        <xdr:cNvPr id="530" name="テキスト ボックス 529"/>
        <xdr:cNvSpPr txBox="1"/>
      </xdr:nvSpPr>
      <xdr:spPr>
        <a:xfrm>
          <a:off x="15214111" y="66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91780</xdr:rowOff>
    </xdr:from>
    <xdr:to>
      <xdr:col>76</xdr:col>
      <xdr:colOff>165100</xdr:colOff>
      <xdr:row>39</xdr:row>
      <xdr:rowOff>21930</xdr:rowOff>
    </xdr:to>
    <xdr:sp macro="" textlink="">
      <xdr:nvSpPr>
        <xdr:cNvPr id="531" name="楕円 530"/>
        <xdr:cNvSpPr/>
      </xdr:nvSpPr>
      <xdr:spPr>
        <a:xfrm>
          <a:off x="14541500" y="6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13057</xdr:rowOff>
    </xdr:from>
    <xdr:ext cx="469744" cy="259045"/>
    <xdr:sp macro="" textlink="">
      <xdr:nvSpPr>
        <xdr:cNvPr id="532" name="テキスト ボックス 531"/>
        <xdr:cNvSpPr txBox="1"/>
      </xdr:nvSpPr>
      <xdr:spPr>
        <a:xfrm>
          <a:off x="14357428" y="66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119304</xdr:rowOff>
    </xdr:from>
    <xdr:to>
      <xdr:col>72</xdr:col>
      <xdr:colOff>38100</xdr:colOff>
      <xdr:row>39</xdr:row>
      <xdr:rowOff>49454</xdr:rowOff>
    </xdr:to>
    <xdr:sp macro="" textlink="">
      <xdr:nvSpPr>
        <xdr:cNvPr id="533" name="楕円 532"/>
        <xdr:cNvSpPr/>
      </xdr:nvSpPr>
      <xdr:spPr>
        <a:xfrm>
          <a:off x="13652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40581</xdr:rowOff>
    </xdr:from>
    <xdr:ext cx="469744" cy="259045"/>
    <xdr:sp macro="" textlink="">
      <xdr:nvSpPr>
        <xdr:cNvPr id="534" name="テキスト ボックス 533"/>
        <xdr:cNvSpPr txBox="1"/>
      </xdr:nvSpPr>
      <xdr:spPr>
        <a:xfrm>
          <a:off x="13468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38562</xdr:rowOff>
    </xdr:from>
    <xdr:to>
      <xdr:col>67</xdr:col>
      <xdr:colOff>101600</xdr:colOff>
      <xdr:row>38</xdr:row>
      <xdr:rowOff>140162</xdr:rowOff>
    </xdr:to>
    <xdr:sp macro="" textlink="">
      <xdr:nvSpPr>
        <xdr:cNvPr id="535" name="楕円 534"/>
        <xdr:cNvSpPr/>
      </xdr:nvSpPr>
      <xdr:spPr>
        <a:xfrm>
          <a:off x="12763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131289</xdr:rowOff>
    </xdr:from>
    <xdr:ext cx="534377" cy="259045"/>
    <xdr:sp macro="" textlink="">
      <xdr:nvSpPr>
        <xdr:cNvPr id="536" name="テキスト ボックス 535"/>
        <xdr:cNvSpPr txBox="1"/>
      </xdr:nvSpPr>
      <xdr:spPr>
        <a:xfrm>
          <a:off x="12547111" y="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86449</xdr:rowOff>
    </xdr:from>
    <xdr:to>
      <xdr:col>85</xdr:col>
      <xdr:colOff>127000</xdr:colOff>
      <xdr:row>58</xdr:row>
      <xdr:rowOff>114109</xdr:rowOff>
    </xdr:to>
    <xdr:cxnSp macro="">
      <xdr:nvCxnSpPr>
        <xdr:cNvPr id="566" name="直線コネクタ 565"/>
        <xdr:cNvCxnSpPr/>
      </xdr:nvCxnSpPr>
      <xdr:spPr>
        <a:xfrm flipV="1">
          <a:off x="15481300" y="10030549"/>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72657</xdr:rowOff>
    </xdr:from>
    <xdr:to>
      <xdr:col>81</xdr:col>
      <xdr:colOff>50800</xdr:colOff>
      <xdr:row>58</xdr:row>
      <xdr:rowOff>114109</xdr:rowOff>
    </xdr:to>
    <xdr:cxnSp macro="">
      <xdr:nvCxnSpPr>
        <xdr:cNvPr id="569" name="直線コネクタ 568"/>
        <xdr:cNvCxnSpPr/>
      </xdr:nvCxnSpPr>
      <xdr:spPr>
        <a:xfrm>
          <a:off x="14592300" y="10016757"/>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72657</xdr:rowOff>
    </xdr:from>
    <xdr:to>
      <xdr:col>76</xdr:col>
      <xdr:colOff>114300</xdr:colOff>
      <xdr:row>58</xdr:row>
      <xdr:rowOff>83807</xdr:rowOff>
    </xdr:to>
    <xdr:cxnSp macro="">
      <xdr:nvCxnSpPr>
        <xdr:cNvPr id="572" name="直線コネクタ 571"/>
        <xdr:cNvCxnSpPr/>
      </xdr:nvCxnSpPr>
      <xdr:spPr>
        <a:xfrm flipV="1">
          <a:off x="13703300" y="10016757"/>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83807</xdr:rowOff>
    </xdr:from>
    <xdr:to>
      <xdr:col>71</xdr:col>
      <xdr:colOff>177800</xdr:colOff>
      <xdr:row>58</xdr:row>
      <xdr:rowOff>161569</xdr:rowOff>
    </xdr:to>
    <xdr:cxnSp macro="">
      <xdr:nvCxnSpPr>
        <xdr:cNvPr id="575" name="直線コネクタ 574"/>
        <xdr:cNvCxnSpPr/>
      </xdr:nvCxnSpPr>
      <xdr:spPr>
        <a:xfrm flipV="1">
          <a:off x="12814300" y="10027907"/>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35649</xdr:rowOff>
    </xdr:from>
    <xdr:to>
      <xdr:col>85</xdr:col>
      <xdr:colOff>177800</xdr:colOff>
      <xdr:row>58</xdr:row>
      <xdr:rowOff>137249</xdr:rowOff>
    </xdr:to>
    <xdr:sp macro="" textlink="">
      <xdr:nvSpPr>
        <xdr:cNvPr id="585" name="楕円 584"/>
        <xdr:cNvSpPr/>
      </xdr:nvSpPr>
      <xdr:spPr>
        <a:xfrm>
          <a:off x="16268700" y="99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14076</xdr:rowOff>
    </xdr:from>
    <xdr:ext cx="534377" cy="259045"/>
    <xdr:sp macro="" textlink="">
      <xdr:nvSpPr>
        <xdr:cNvPr id="586" name="教育費該当値テキスト"/>
        <xdr:cNvSpPr txBox="1"/>
      </xdr:nvSpPr>
      <xdr:spPr>
        <a:xfrm>
          <a:off x="16370300" y="99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63309</xdr:rowOff>
    </xdr:from>
    <xdr:to>
      <xdr:col>81</xdr:col>
      <xdr:colOff>101600</xdr:colOff>
      <xdr:row>58</xdr:row>
      <xdr:rowOff>164909</xdr:rowOff>
    </xdr:to>
    <xdr:sp macro="" textlink="">
      <xdr:nvSpPr>
        <xdr:cNvPr id="587" name="楕円 586"/>
        <xdr:cNvSpPr/>
      </xdr:nvSpPr>
      <xdr:spPr>
        <a:xfrm>
          <a:off x="15430500" y="100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156036</xdr:rowOff>
    </xdr:from>
    <xdr:ext cx="534377" cy="259045"/>
    <xdr:sp macro="" textlink="">
      <xdr:nvSpPr>
        <xdr:cNvPr id="588" name="テキスト ボックス 587"/>
        <xdr:cNvSpPr txBox="1"/>
      </xdr:nvSpPr>
      <xdr:spPr>
        <a:xfrm>
          <a:off x="15214111" y="101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21857</xdr:rowOff>
    </xdr:from>
    <xdr:to>
      <xdr:col>76</xdr:col>
      <xdr:colOff>165100</xdr:colOff>
      <xdr:row>58</xdr:row>
      <xdr:rowOff>123457</xdr:rowOff>
    </xdr:to>
    <xdr:sp macro="" textlink="">
      <xdr:nvSpPr>
        <xdr:cNvPr id="589" name="楕円 588"/>
        <xdr:cNvSpPr/>
      </xdr:nvSpPr>
      <xdr:spPr>
        <a:xfrm>
          <a:off x="14541500" y="99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114584</xdr:rowOff>
    </xdr:from>
    <xdr:ext cx="534377" cy="259045"/>
    <xdr:sp macro="" textlink="">
      <xdr:nvSpPr>
        <xdr:cNvPr id="590" name="テキスト ボックス 589"/>
        <xdr:cNvSpPr txBox="1"/>
      </xdr:nvSpPr>
      <xdr:spPr>
        <a:xfrm>
          <a:off x="14325111" y="100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33007</xdr:rowOff>
    </xdr:from>
    <xdr:to>
      <xdr:col>72</xdr:col>
      <xdr:colOff>38100</xdr:colOff>
      <xdr:row>58</xdr:row>
      <xdr:rowOff>134607</xdr:rowOff>
    </xdr:to>
    <xdr:sp macro="" textlink="">
      <xdr:nvSpPr>
        <xdr:cNvPr id="591" name="楕円 590"/>
        <xdr:cNvSpPr/>
      </xdr:nvSpPr>
      <xdr:spPr>
        <a:xfrm>
          <a:off x="13652500" y="99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125734</xdr:rowOff>
    </xdr:from>
    <xdr:ext cx="534377" cy="259045"/>
    <xdr:sp macro="" textlink="">
      <xdr:nvSpPr>
        <xdr:cNvPr id="592" name="テキスト ボックス 591"/>
        <xdr:cNvSpPr txBox="1"/>
      </xdr:nvSpPr>
      <xdr:spPr>
        <a:xfrm>
          <a:off x="13436111" y="100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110769</xdr:rowOff>
    </xdr:from>
    <xdr:to>
      <xdr:col>67</xdr:col>
      <xdr:colOff>101600</xdr:colOff>
      <xdr:row>59</xdr:row>
      <xdr:rowOff>40919</xdr:rowOff>
    </xdr:to>
    <xdr:sp macro="" textlink="">
      <xdr:nvSpPr>
        <xdr:cNvPr id="593" name="楕円 592"/>
        <xdr:cNvSpPr/>
      </xdr:nvSpPr>
      <xdr:spPr>
        <a:xfrm>
          <a:off x="12763500" y="100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32046</xdr:rowOff>
    </xdr:from>
    <xdr:ext cx="534377" cy="259045"/>
    <xdr:sp macro="" textlink="">
      <xdr:nvSpPr>
        <xdr:cNvPr id="594" name="テキスト ボックス 593"/>
        <xdr:cNvSpPr txBox="1"/>
      </xdr:nvSpPr>
      <xdr:spPr>
        <a:xfrm>
          <a:off x="12547111" y="10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44425</xdr:rowOff>
    </xdr:from>
    <xdr:to>
      <xdr:col>81</xdr:col>
      <xdr:colOff>50800</xdr:colOff>
      <xdr:row>79</xdr:row>
      <xdr:rowOff>44450</xdr:rowOff>
    </xdr:to>
    <xdr:cxnSp macro="">
      <xdr:nvCxnSpPr>
        <xdr:cNvPr id="626" name="直線コネクタ 625"/>
        <xdr:cNvCxnSpPr/>
      </xdr:nvCxnSpPr>
      <xdr:spPr>
        <a:xfrm>
          <a:off x="14592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44425</xdr:rowOff>
    </xdr:from>
    <xdr:to>
      <xdr:col>76</xdr:col>
      <xdr:colOff>114300</xdr:colOff>
      <xdr:row>79</xdr:row>
      <xdr:rowOff>44425</xdr:rowOff>
    </xdr:to>
    <xdr:cxnSp macro="">
      <xdr:nvCxnSpPr>
        <xdr:cNvPr id="629" name="直線コネクタ 628"/>
        <xdr:cNvCxnSpPr/>
      </xdr:nvCxnSpPr>
      <xdr:spPr>
        <a:xfrm>
          <a:off x="13703300" y="1358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44425</xdr:rowOff>
    </xdr:from>
    <xdr:to>
      <xdr:col>71</xdr:col>
      <xdr:colOff>177800</xdr:colOff>
      <xdr:row>79</xdr:row>
      <xdr:rowOff>44450</xdr:rowOff>
    </xdr:to>
    <xdr:cxnSp macro="">
      <xdr:nvCxnSpPr>
        <xdr:cNvPr id="632" name="直線コネクタ 631"/>
        <xdr:cNvCxnSpPr/>
      </xdr:nvCxnSpPr>
      <xdr:spPr>
        <a:xfrm flipV="1">
          <a:off x="12814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165075</xdr:rowOff>
    </xdr:from>
    <xdr:to>
      <xdr:col>76</xdr:col>
      <xdr:colOff>165100</xdr:colOff>
      <xdr:row>79</xdr:row>
      <xdr:rowOff>95225</xdr:rowOff>
    </xdr:to>
    <xdr:sp macro="" textlink="">
      <xdr:nvSpPr>
        <xdr:cNvPr id="646" name="楕円 645"/>
        <xdr:cNvSpPr/>
      </xdr:nvSpPr>
      <xdr:spPr>
        <a:xfrm>
          <a:off x="14541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86352</xdr:rowOff>
    </xdr:from>
    <xdr:ext cx="249299" cy="259045"/>
    <xdr:sp macro="" textlink="">
      <xdr:nvSpPr>
        <xdr:cNvPr id="647" name="テキスト ボックス 646"/>
        <xdr:cNvSpPr txBox="1"/>
      </xdr:nvSpPr>
      <xdr:spPr>
        <a:xfrm>
          <a:off x="14467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165075</xdr:rowOff>
    </xdr:from>
    <xdr:to>
      <xdr:col>72</xdr:col>
      <xdr:colOff>38100</xdr:colOff>
      <xdr:row>79</xdr:row>
      <xdr:rowOff>95225</xdr:rowOff>
    </xdr:to>
    <xdr:sp macro="" textlink="">
      <xdr:nvSpPr>
        <xdr:cNvPr id="648" name="楕円 647"/>
        <xdr:cNvSpPr/>
      </xdr:nvSpPr>
      <xdr:spPr>
        <a:xfrm>
          <a:off x="13652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86352</xdr:rowOff>
    </xdr:from>
    <xdr:ext cx="249299" cy="259045"/>
    <xdr:sp macro="" textlink="">
      <xdr:nvSpPr>
        <xdr:cNvPr id="649" name="テキスト ボックス 648"/>
        <xdr:cNvSpPr txBox="1"/>
      </xdr:nvSpPr>
      <xdr:spPr>
        <a:xfrm>
          <a:off x="13578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119266</xdr:rowOff>
    </xdr:from>
    <xdr:to>
      <xdr:col>85</xdr:col>
      <xdr:colOff>127000</xdr:colOff>
      <xdr:row>97</xdr:row>
      <xdr:rowOff>134544</xdr:rowOff>
    </xdr:to>
    <xdr:cxnSp macro="">
      <xdr:nvCxnSpPr>
        <xdr:cNvPr id="680" name="直線コネクタ 679"/>
        <xdr:cNvCxnSpPr/>
      </xdr:nvCxnSpPr>
      <xdr:spPr>
        <a:xfrm flipV="1">
          <a:off x="15481300" y="16749916"/>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134544</xdr:rowOff>
    </xdr:from>
    <xdr:to>
      <xdr:col>81</xdr:col>
      <xdr:colOff>50800</xdr:colOff>
      <xdr:row>97</xdr:row>
      <xdr:rowOff>138061</xdr:rowOff>
    </xdr:to>
    <xdr:cxnSp macro="">
      <xdr:nvCxnSpPr>
        <xdr:cNvPr id="683" name="直線コネクタ 682"/>
        <xdr:cNvCxnSpPr/>
      </xdr:nvCxnSpPr>
      <xdr:spPr>
        <a:xfrm flipV="1">
          <a:off x="14592300" y="16765194"/>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127330</xdr:rowOff>
    </xdr:from>
    <xdr:to>
      <xdr:col>76</xdr:col>
      <xdr:colOff>114300</xdr:colOff>
      <xdr:row>97</xdr:row>
      <xdr:rowOff>138061</xdr:rowOff>
    </xdr:to>
    <xdr:cxnSp macro="">
      <xdr:nvCxnSpPr>
        <xdr:cNvPr id="686" name="直線コネクタ 685"/>
        <xdr:cNvCxnSpPr/>
      </xdr:nvCxnSpPr>
      <xdr:spPr>
        <a:xfrm>
          <a:off x="13703300" y="1675798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118847</xdr:rowOff>
    </xdr:from>
    <xdr:to>
      <xdr:col>71</xdr:col>
      <xdr:colOff>177800</xdr:colOff>
      <xdr:row>97</xdr:row>
      <xdr:rowOff>127330</xdr:rowOff>
    </xdr:to>
    <xdr:cxnSp macro="">
      <xdr:nvCxnSpPr>
        <xdr:cNvPr id="689" name="直線コネクタ 688"/>
        <xdr:cNvCxnSpPr/>
      </xdr:nvCxnSpPr>
      <xdr:spPr>
        <a:xfrm>
          <a:off x="12814300" y="16749497"/>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68466</xdr:rowOff>
    </xdr:from>
    <xdr:to>
      <xdr:col>85</xdr:col>
      <xdr:colOff>177800</xdr:colOff>
      <xdr:row>97</xdr:row>
      <xdr:rowOff>170066</xdr:rowOff>
    </xdr:to>
    <xdr:sp macro="" textlink="">
      <xdr:nvSpPr>
        <xdr:cNvPr id="699" name="楕円 698"/>
        <xdr:cNvSpPr/>
      </xdr:nvSpPr>
      <xdr:spPr>
        <a:xfrm>
          <a:off x="16268700" y="166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46893</xdr:rowOff>
    </xdr:from>
    <xdr:ext cx="534377" cy="259045"/>
    <xdr:sp macro="" textlink="">
      <xdr:nvSpPr>
        <xdr:cNvPr id="700" name="公債費該当値テキスト"/>
        <xdr:cNvSpPr txBox="1"/>
      </xdr:nvSpPr>
      <xdr:spPr>
        <a:xfrm>
          <a:off x="16370300" y="166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83744</xdr:rowOff>
    </xdr:from>
    <xdr:to>
      <xdr:col>81</xdr:col>
      <xdr:colOff>101600</xdr:colOff>
      <xdr:row>98</xdr:row>
      <xdr:rowOff>13894</xdr:rowOff>
    </xdr:to>
    <xdr:sp macro="" textlink="">
      <xdr:nvSpPr>
        <xdr:cNvPr id="701" name="楕円 700"/>
        <xdr:cNvSpPr/>
      </xdr:nvSpPr>
      <xdr:spPr>
        <a:xfrm>
          <a:off x="15430500" y="167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5021</xdr:rowOff>
    </xdr:from>
    <xdr:ext cx="534377" cy="259045"/>
    <xdr:sp macro="" textlink="">
      <xdr:nvSpPr>
        <xdr:cNvPr id="702" name="テキスト ボックス 701"/>
        <xdr:cNvSpPr txBox="1"/>
      </xdr:nvSpPr>
      <xdr:spPr>
        <a:xfrm>
          <a:off x="15214111" y="168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87261</xdr:rowOff>
    </xdr:from>
    <xdr:to>
      <xdr:col>76</xdr:col>
      <xdr:colOff>165100</xdr:colOff>
      <xdr:row>98</xdr:row>
      <xdr:rowOff>17411</xdr:rowOff>
    </xdr:to>
    <xdr:sp macro="" textlink="">
      <xdr:nvSpPr>
        <xdr:cNvPr id="703" name="楕円 702"/>
        <xdr:cNvSpPr/>
      </xdr:nvSpPr>
      <xdr:spPr>
        <a:xfrm>
          <a:off x="14541500" y="16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8538</xdr:rowOff>
    </xdr:from>
    <xdr:ext cx="534377" cy="259045"/>
    <xdr:sp macro="" textlink="">
      <xdr:nvSpPr>
        <xdr:cNvPr id="704" name="テキスト ボックス 703"/>
        <xdr:cNvSpPr txBox="1"/>
      </xdr:nvSpPr>
      <xdr:spPr>
        <a:xfrm>
          <a:off x="14325111" y="1681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76530</xdr:rowOff>
    </xdr:from>
    <xdr:to>
      <xdr:col>72</xdr:col>
      <xdr:colOff>38100</xdr:colOff>
      <xdr:row>98</xdr:row>
      <xdr:rowOff>6680</xdr:rowOff>
    </xdr:to>
    <xdr:sp macro="" textlink="">
      <xdr:nvSpPr>
        <xdr:cNvPr id="705" name="楕円 704"/>
        <xdr:cNvSpPr/>
      </xdr:nvSpPr>
      <xdr:spPr>
        <a:xfrm>
          <a:off x="13652500" y="167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169257</xdr:rowOff>
    </xdr:from>
    <xdr:ext cx="534377" cy="259045"/>
    <xdr:sp macro="" textlink="">
      <xdr:nvSpPr>
        <xdr:cNvPr id="706" name="テキスト ボックス 705"/>
        <xdr:cNvSpPr txBox="1"/>
      </xdr:nvSpPr>
      <xdr:spPr>
        <a:xfrm>
          <a:off x="13436111" y="167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68047</xdr:rowOff>
    </xdr:from>
    <xdr:to>
      <xdr:col>67</xdr:col>
      <xdr:colOff>101600</xdr:colOff>
      <xdr:row>97</xdr:row>
      <xdr:rowOff>169647</xdr:rowOff>
    </xdr:to>
    <xdr:sp macro="" textlink="">
      <xdr:nvSpPr>
        <xdr:cNvPr id="707" name="楕円 706"/>
        <xdr:cNvSpPr/>
      </xdr:nvSpPr>
      <xdr:spPr>
        <a:xfrm>
          <a:off x="12763500" y="166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160774</xdr:rowOff>
    </xdr:from>
    <xdr:ext cx="534377" cy="259045"/>
    <xdr:sp macro="" textlink="">
      <xdr:nvSpPr>
        <xdr:cNvPr id="708" name="テキスト ボックス 707"/>
        <xdr:cNvSpPr txBox="1"/>
      </xdr:nvSpPr>
      <xdr:spPr>
        <a:xfrm>
          <a:off x="12547111" y="167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主に民生費、土木費、教育費が増加し、総務費が減少しました。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民生費は、保育園児童運営費負担金をはじめとした社会保障関係経費や、地域密着型サービス等整備助成事業費の増等により、増加しました。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土木費は、駅前子育て等空間創出事業費等の増等により、増加しました。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教育費は、スクールサポート事業費や、小学校施設大規模改造事業等の普通建設事業費の増等により、増加しました。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総務費は、基金積立事業や選挙経費の減により、減少しました。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義務的経費は増加傾向が続くことが見込まれます。財政構造の硬直化が進まないよう、今後も自主財源を増やすなどの歳入の確保に努めていきます。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実質収支額については、継続的に黒字を確保しています。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前年に引き続き単年度収支がマイナスになったことに加え、最終的に財政調整基金を取崩したことにより、引き続き赤字となりました。なお、将来の公共施設の更新に備えて公共施設整備基金（特定目的基金）への積立てを優先しており、実質的な黒字要素が縮減するため、実質単年度収支は減少傾向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いずれも黒字を維持しており、健全な財政状況を維持しています。介護保険特別会計などの特別会計は一般会計からの繰入金で黒字を維持しており、今後も黒字を維持するよう、収入の確保及び歳出の縮減につと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公共下水道事業特別会計及び特定環境保全公共下水道事業特別会計は、平成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年度から下水道事業会計に移行しました。なお、その他会計（黒字）の平成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年度までの数値には、公共下水道事業特別会計及び特定環境保全公共下水道事業特別会計の数値が含まれています。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U2" sqref="U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34043678</v>
      </c>
      <c r="BO4" s="441"/>
      <c r="BP4" s="441"/>
      <c r="BQ4" s="441"/>
      <c r="BR4" s="441"/>
      <c r="BS4" s="441"/>
      <c r="BT4" s="441"/>
      <c r="BU4" s="442"/>
      <c r="BV4" s="440">
        <v>33388309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32793087</v>
      </c>
      <c r="BO5" s="446"/>
      <c r="BP5" s="446"/>
      <c r="BQ5" s="446"/>
      <c r="BR5" s="446"/>
      <c r="BS5" s="446"/>
      <c r="BT5" s="446"/>
      <c r="BU5" s="447"/>
      <c r="BV5" s="445">
        <v>31991109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94.3</v>
      </c>
      <c r="CU5" s="416"/>
      <c r="CV5" s="416"/>
      <c r="CW5" s="416"/>
      <c r="CX5" s="416"/>
      <c r="CY5" s="416"/>
      <c r="CZ5" s="416"/>
      <c r="DA5" s="417"/>
      <c r="DB5" s="415">
        <v>88.9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1250591</v>
      </c>
      <c r="BO6" s="446"/>
      <c r="BP6" s="446"/>
      <c r="BQ6" s="446"/>
      <c r="BR6" s="446"/>
      <c r="BS6" s="446"/>
      <c r="BT6" s="446"/>
      <c r="BU6" s="447"/>
      <c r="BV6" s="445">
        <v>1397200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100.1</v>
      </c>
      <c r="CU6" s="596"/>
      <c r="CV6" s="596"/>
      <c r="CW6" s="596"/>
      <c r="CX6" s="596"/>
      <c r="CY6" s="596"/>
      <c r="CZ6" s="596"/>
      <c r="DA6" s="597"/>
      <c r="DB6" s="595">
        <v>94.6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297001</v>
      </c>
      <c r="BO7" s="446"/>
      <c r="BP7" s="446"/>
      <c r="BQ7" s="446"/>
      <c r="BR7" s="446"/>
      <c r="BS7" s="446"/>
      <c r="BT7" s="446"/>
      <c r="BU7" s="447"/>
      <c r="BV7" s="445">
        <v>268297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19063005</v>
      </c>
      <c r="CU7" s="446"/>
      <c r="CV7" s="446"/>
      <c r="CW7" s="446"/>
      <c r="CX7" s="446"/>
      <c r="CY7" s="446"/>
      <c r="CZ7" s="446"/>
      <c r="DA7" s="447"/>
      <c r="DB7" s="445">
        <v>19109956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953590</v>
      </c>
      <c r="BO8" s="446"/>
      <c r="BP8" s="446"/>
      <c r="BQ8" s="446"/>
      <c r="BR8" s="446"/>
      <c r="BS8" s="446"/>
      <c r="BT8" s="446"/>
      <c r="BU8" s="447"/>
      <c r="BV8" s="445">
        <v>1128903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0.87</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98695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-175313</v>
      </c>
      <c r="BO9" s="446"/>
      <c r="BP9" s="446"/>
      <c r="BQ9" s="446"/>
      <c r="BR9" s="446"/>
      <c r="BS9" s="446"/>
      <c r="BT9" s="446"/>
      <c r="BU9" s="447"/>
      <c r="BV9" s="445">
        <v>-247315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9.5</v>
      </c>
      <c r="CU9" s="416"/>
      <c r="CV9" s="416"/>
      <c r="CW9" s="416"/>
      <c r="CX9" s="416"/>
      <c r="CY9" s="416"/>
      <c r="CZ9" s="416"/>
      <c r="DA9" s="417"/>
      <c r="DB9" s="415">
        <v>8.9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97436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22824</v>
      </c>
      <c r="BO10" s="446"/>
      <c r="BP10" s="446"/>
      <c r="BQ10" s="446"/>
      <c r="BR10" s="446"/>
      <c r="BS10" s="446"/>
      <c r="BT10" s="446"/>
      <c r="BU10" s="447"/>
      <c r="BV10" s="445">
        <v>24840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101566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171154</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95079</v>
      </c>
      <c r="S13" s="549"/>
      <c r="T13" s="549"/>
      <c r="U13" s="549"/>
      <c r="V13" s="550"/>
      <c r="W13" s="536" t="s">
        <v>133</v>
      </c>
      <c r="X13" s="458"/>
      <c r="Y13" s="458"/>
      <c r="Z13" s="458"/>
      <c r="AA13" s="458"/>
      <c r="AB13" s="459"/>
      <c r="AC13" s="421">
        <v>674</v>
      </c>
      <c r="AD13" s="422"/>
      <c r="AE13" s="422"/>
      <c r="AF13" s="422"/>
      <c r="AG13" s="423"/>
      <c r="AH13" s="421">
        <v>657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-323643</v>
      </c>
      <c r="BO13" s="446"/>
      <c r="BP13" s="446"/>
      <c r="BQ13" s="446"/>
      <c r="BR13" s="446"/>
      <c r="BS13" s="446"/>
      <c r="BT13" s="446"/>
      <c r="BU13" s="447"/>
      <c r="BV13" s="445">
        <v>-222475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0.1</v>
      </c>
      <c r="CU13" s="416"/>
      <c r="CV13" s="416"/>
      <c r="CW13" s="416"/>
      <c r="CX13" s="416"/>
      <c r="CY13" s="416"/>
      <c r="CZ13" s="416"/>
      <c r="DA13" s="417"/>
      <c r="DB13" s="415">
        <v>-0.5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101516</v>
      </c>
      <c r="S14" s="549"/>
      <c r="T14" s="549"/>
      <c r="U14" s="549"/>
      <c r="V14" s="550"/>
      <c r="W14" s="551"/>
      <c r="X14" s="461"/>
      <c r="Y14" s="461"/>
      <c r="Z14" s="461"/>
      <c r="AA14" s="461"/>
      <c r="AB14" s="462"/>
      <c r="AC14" s="541">
        <v>1.4</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95371</v>
      </c>
      <c r="S15" s="549"/>
      <c r="T15" s="549"/>
      <c r="U15" s="549"/>
      <c r="V15" s="550"/>
      <c r="W15" s="536" t="s">
        <v>141</v>
      </c>
      <c r="X15" s="458"/>
      <c r="Y15" s="458"/>
      <c r="Z15" s="458"/>
      <c r="AA15" s="458"/>
      <c r="AB15" s="459"/>
      <c r="AC15" s="421">
        <v>17474</v>
      </c>
      <c r="AD15" s="422"/>
      <c r="AE15" s="422"/>
      <c r="AF15" s="422"/>
      <c r="AG15" s="423"/>
      <c r="AH15" s="421">
        <v>16907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12764781</v>
      </c>
      <c r="BO15" s="441"/>
      <c r="BP15" s="441"/>
      <c r="BQ15" s="441"/>
      <c r="BR15" s="441"/>
      <c r="BS15" s="441"/>
      <c r="BT15" s="441"/>
      <c r="BU15" s="442"/>
      <c r="BV15" s="440">
        <v>12272091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37.299999999999997</v>
      </c>
      <c r="AD16" s="542"/>
      <c r="AE16" s="542"/>
      <c r="AF16" s="542"/>
      <c r="AG16" s="543"/>
      <c r="AH16" s="541">
        <v>37.299999999999997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14414758</v>
      </c>
      <c r="BO16" s="446"/>
      <c r="BP16" s="446"/>
      <c r="BQ16" s="446"/>
      <c r="BR16" s="446"/>
      <c r="BS16" s="446"/>
      <c r="BT16" s="446"/>
      <c r="BU16" s="447"/>
      <c r="BV16" s="445">
        <v>14255965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28681</v>
      </c>
      <c r="AD17" s="422"/>
      <c r="AE17" s="422"/>
      <c r="AF17" s="422"/>
      <c r="AG17" s="423"/>
      <c r="AH17" s="421">
        <v>27775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16333228</v>
      </c>
      <c r="BO17" s="446"/>
      <c r="BP17" s="446"/>
      <c r="BQ17" s="446"/>
      <c r="BR17" s="446"/>
      <c r="BS17" s="446"/>
      <c r="BT17" s="446"/>
      <c r="BU17" s="447"/>
      <c r="BV17" s="445">
        <v>15699595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87.57</v>
      </c>
      <c r="M18" s="510"/>
      <c r="N18" s="510"/>
      <c r="O18" s="510"/>
      <c r="P18" s="510"/>
      <c r="Q18" s="510"/>
      <c r="R18" s="511"/>
      <c r="S18" s="511"/>
      <c r="T18" s="511"/>
      <c r="U18" s="511"/>
      <c r="V18" s="512"/>
      <c r="W18" s="526"/>
      <c r="X18" s="527"/>
      <c r="Y18" s="527"/>
      <c r="Z18" s="527"/>
      <c r="AA18" s="527"/>
      <c r="AB18" s="537"/>
      <c r="AC18" s="409">
        <v>61.2</v>
      </c>
      <c r="AD18" s="410"/>
      <c r="AE18" s="410"/>
      <c r="AF18" s="410"/>
      <c r="AG18" s="513"/>
      <c r="AH18" s="409">
        <v>61.3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17773228</v>
      </c>
      <c r="BO18" s="446"/>
      <c r="BP18" s="446"/>
      <c r="BQ18" s="446"/>
      <c r="BR18" s="446"/>
      <c r="BS18" s="446"/>
      <c r="BT18" s="446"/>
      <c r="BU18" s="447"/>
      <c r="BV18" s="445">
        <v>17192038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1127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22485068</v>
      </c>
      <c r="BO19" s="446"/>
      <c r="BP19" s="446"/>
      <c r="BQ19" s="446"/>
      <c r="BR19" s="446"/>
      <c r="BS19" s="446"/>
      <c r="BT19" s="446"/>
      <c r="BU19" s="447"/>
      <c r="BV19" s="445">
        <v>22727386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37171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21319082</v>
      </c>
      <c r="BO23" s="446"/>
      <c r="BP23" s="446"/>
      <c r="BQ23" s="446"/>
      <c r="BR23" s="446"/>
      <c r="BS23" s="446"/>
      <c r="BT23" s="446"/>
      <c r="BU23" s="447"/>
      <c r="BV23" s="445">
        <v>18527444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9200</v>
      </c>
      <c r="R24" s="422"/>
      <c r="S24" s="422"/>
      <c r="T24" s="422"/>
      <c r="U24" s="422"/>
      <c r="V24" s="423"/>
      <c r="W24" s="487"/>
      <c r="X24" s="478"/>
      <c r="Y24" s="479"/>
      <c r="Z24" s="418" t="s">
        <v>165</v>
      </c>
      <c r="AA24" s="419"/>
      <c r="AB24" s="419"/>
      <c r="AC24" s="419"/>
      <c r="AD24" s="419"/>
      <c r="AE24" s="419"/>
      <c r="AF24" s="419"/>
      <c r="AG24" s="420"/>
      <c r="AH24" s="421">
        <v>457</v>
      </c>
      <c r="AI24" s="422"/>
      <c r="AJ24" s="422"/>
      <c r="AK24" s="422"/>
      <c r="AL24" s="423"/>
      <c r="AM24" s="421">
        <v>1413044</v>
      </c>
      <c r="AN24" s="422"/>
      <c r="AO24" s="422"/>
      <c r="AP24" s="422"/>
      <c r="AQ24" s="422"/>
      <c r="AR24" s="423"/>
      <c r="AS24" s="421">
        <v>3092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10662318</v>
      </c>
      <c r="BO24" s="446"/>
      <c r="BP24" s="446"/>
      <c r="BQ24" s="446"/>
      <c r="BR24" s="446"/>
      <c r="BS24" s="446"/>
      <c r="BT24" s="446"/>
      <c r="BU24" s="447"/>
      <c r="BV24" s="445">
        <v>8127440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7800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6492083</v>
      </c>
      <c r="BO25" s="441"/>
      <c r="BP25" s="441"/>
      <c r="BQ25" s="441"/>
      <c r="BR25" s="441"/>
      <c r="BS25" s="441"/>
      <c r="BT25" s="441"/>
      <c r="BU25" s="442"/>
      <c r="BV25" s="440">
        <v>7147417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6440</v>
      </c>
      <c r="R26" s="422"/>
      <c r="S26" s="422"/>
      <c r="T26" s="422"/>
      <c r="U26" s="422"/>
      <c r="V26" s="423"/>
      <c r="W26" s="487"/>
      <c r="X26" s="478"/>
      <c r="Y26" s="479"/>
      <c r="Z26" s="418" t="s">
        <v>172</v>
      </c>
      <c r="AA26" s="500"/>
      <c r="AB26" s="500"/>
      <c r="AC26" s="500"/>
      <c r="AD26" s="500"/>
      <c r="AE26" s="500"/>
      <c r="AF26" s="500"/>
      <c r="AG26" s="501"/>
      <c r="AH26" s="421">
        <v>12</v>
      </c>
      <c r="AI26" s="422"/>
      <c r="AJ26" s="422"/>
      <c r="AK26" s="422"/>
      <c r="AL26" s="423"/>
      <c r="AM26" s="421">
        <v>32208</v>
      </c>
      <c r="AN26" s="422"/>
      <c r="AO26" s="422"/>
      <c r="AP26" s="422"/>
      <c r="AQ26" s="422"/>
      <c r="AR26" s="423"/>
      <c r="AS26" s="421">
        <v>2684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4800</v>
      </c>
      <c r="R27" s="422"/>
      <c r="S27" s="422"/>
      <c r="T27" s="422"/>
      <c r="U27" s="422"/>
      <c r="V27" s="423"/>
      <c r="W27" s="487"/>
      <c r="X27" s="478"/>
      <c r="Y27" s="479"/>
      <c r="Z27" s="418" t="s">
        <v>175</v>
      </c>
      <c r="AA27" s="419"/>
      <c r="AB27" s="419"/>
      <c r="AC27" s="419"/>
      <c r="AD27" s="419"/>
      <c r="AE27" s="419"/>
      <c r="AF27" s="419"/>
      <c r="AG27" s="420"/>
      <c r="AH27" s="421">
        <v>22</v>
      </c>
      <c r="AI27" s="422"/>
      <c r="AJ27" s="422"/>
      <c r="AK27" s="422"/>
      <c r="AL27" s="423"/>
      <c r="AM27" s="421">
        <v>80230</v>
      </c>
      <c r="AN27" s="422"/>
      <c r="AO27" s="422"/>
      <c r="AP27" s="422"/>
      <c r="AQ27" s="422"/>
      <c r="AR27" s="423"/>
      <c r="AS27" s="421">
        <v>3647</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882198</v>
      </c>
      <c r="BO27" s="449"/>
      <c r="BP27" s="449"/>
      <c r="BQ27" s="449"/>
      <c r="BR27" s="449"/>
      <c r="BS27" s="449"/>
      <c r="BT27" s="449"/>
      <c r="BU27" s="450"/>
      <c r="BV27" s="448">
        <v>881942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4250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169</v>
      </c>
      <c r="AN28" s="422"/>
      <c r="AO28" s="422"/>
      <c r="AP28" s="422"/>
      <c r="AQ28" s="422"/>
      <c r="AR28" s="423"/>
      <c r="AS28" s="421" t="s">
        <v>131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6630606</v>
      </c>
      <c r="BO28" s="441"/>
      <c r="BP28" s="441"/>
      <c r="BQ28" s="441"/>
      <c r="BR28" s="441"/>
      <c r="BS28" s="441"/>
      <c r="BT28" s="441"/>
      <c r="BU28" s="442"/>
      <c r="BV28" s="440">
        <v>6778936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20</v>
      </c>
      <c r="M29" s="422"/>
      <c r="N29" s="422"/>
      <c r="O29" s="422"/>
      <c r="P29" s="423"/>
      <c r="Q29" s="421">
        <v>4000</v>
      </c>
      <c r="R29" s="422"/>
      <c r="S29" s="422"/>
      <c r="T29" s="422"/>
      <c r="U29" s="422"/>
      <c r="V29" s="423"/>
      <c r="W29" s="488"/>
      <c r="X29" s="489"/>
      <c r="Y29" s="490"/>
      <c r="Z29" s="418" t="s">
        <v>181</v>
      </c>
      <c r="AA29" s="419"/>
      <c r="AB29" s="419"/>
      <c r="AC29" s="419"/>
      <c r="AD29" s="419"/>
      <c r="AE29" s="419"/>
      <c r="AF29" s="419"/>
      <c r="AG29" s="420"/>
      <c r="AH29" s="421">
        <v>479</v>
      </c>
      <c r="AI29" s="422"/>
      <c r="AJ29" s="422"/>
      <c r="AK29" s="422"/>
      <c r="AL29" s="423"/>
      <c r="AM29" s="421">
        <v>1493274</v>
      </c>
      <c r="AN29" s="422"/>
      <c r="AO29" s="422"/>
      <c r="AP29" s="422"/>
      <c r="AQ29" s="422"/>
      <c r="AR29" s="423"/>
      <c r="AS29" s="421">
        <v>3117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613671</v>
      </c>
      <c r="BO29" s="446"/>
      <c r="BP29" s="446"/>
      <c r="BQ29" s="446"/>
      <c r="BR29" s="446"/>
      <c r="BS29" s="446"/>
      <c r="BT29" s="446"/>
      <c r="BU29" s="447"/>
      <c r="BV29" s="445">
        <v>611612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6240377</v>
      </c>
      <c r="BO30" s="449"/>
      <c r="BP30" s="449"/>
      <c r="BQ30" s="449"/>
      <c r="BR30" s="449"/>
      <c r="BS30" s="449"/>
      <c r="BT30" s="449"/>
      <c r="BU30" s="450"/>
      <c r="BV30" s="448">
        <v>5926837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国民健康保険事業特別会計（事業勘定）</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IF('各会計、関係団体の財政状況及び健全化判断比率'!B35="","",'各会計、関係団体の財政状況及び健全化判断比率'!B35)</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可茂衛生施設利用組合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可児市公共施設振興公社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自家用工業用水道事業特別会計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国民健康保険事業特別会計（直診勘定）</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IF('各会計、関係団体の財政状況及び健全化判断比率'!B34="","",'各会計、関係団体の財政状況及び健全化判断比率'!B34)</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可児川防災等ため池組合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可児市体育連盟</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可児駅東土地区画整理事業特別会計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可児市・御嵩町中学校組合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可児市文化芸術振興財団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介護保険特別会計（保険事業勘定）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岐阜県市町村会館組合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可児市土地開発公社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〇</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介護保険特別会計（介護サービス事業勘定）</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岐阜県市町村職員退職手当組合</v>
      </c>
      <c r="BZ38" s="403"/>
      <c r="CA38" s="403"/>
      <c r="CB38" s="403"/>
      <c r="CC38" s="403"/>
      <c r="CD38" s="403"/>
      <c r="CE38" s="403"/>
      <c r="CF38" s="403"/>
      <c r="CG38" s="403"/>
      <c r="CH38" s="403"/>
      <c r="CI38" s="403"/>
      <c r="CJ38" s="403"/>
      <c r="CK38" s="403"/>
      <c r="CL38" s="403"/>
      <c r="CM38" s="403"/>
      <c r="CN38" s="193"/>
      <c r="CO38" s="404">
        <f t="shared" si="3"/>
        <v>26</v>
      </c>
      <c r="CP38" s="404"/>
      <c r="CQ38" s="403" t="str">
        <f>IF('各会計、関係団体の財政状況及び健全化判断比率'!BS11="","",'各会計、関係団体の財政状況及び健全化判断比率'!BS11)</f>
        <v>可児道の駅</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可茂消防事務組合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中濃地域農業共済事務組合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岐阜県後期高齢者医療広域連合一般会計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岐阜県後期高齢者医療広域連合特別会計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可茂公設地方卸売市場組合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JxAmGh53Au0W7D0jvu9gBpLx8Q+X4HvUT/K7VKI1LBgt4QMRmtceOhjeE5UlaFBUwtG1RXtnGrzWKE7nlbxcww==" saltValue="Aqj3TTeUgGq77T7qNlsO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SheetLayoutView="100" workbookViewId="0">
      <selection activeCell="I44" sqref="I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556</v>
      </c>
      <c r="D34" s="1224"/>
      <c r="E34" s="1225"/>
      <c r="F34" s="32">
        <v>10.68</v>
      </c>
      <c r="G34" s="33">
        <v>13.02</v>
      </c>
      <c r="H34" s="33">
        <v>12.17</v>
      </c>
      <c r="I34" s="33">
        <v>10.220000000000001</v>
      </c>
      <c r="J34" s="34">
        <v>11.14</v>
      </c>
      <c r="K34" s="22"/>
      <c r="L34" s="22"/>
      <c r="M34" s="22"/>
      <c r="N34" s="22"/>
      <c r="O34" s="22"/>
      <c r="P34" s="22"/>
    </row>
    <row r="35" spans="1:16" ht="39" customHeight="1">
      <c r="A35" s="22"/>
      <c r="B35" s="35"/>
      <c r="C35" s="1218" t="s">
        <v>557</v>
      </c>
      <c r="D35" s="1219"/>
      <c r="E35" s="1220"/>
      <c r="F35" s="36">
        <v>8.6999999999999993</v>
      </c>
      <c r="G35" s="37">
        <v>5.63</v>
      </c>
      <c r="H35" s="37">
        <v>6.95</v>
      </c>
      <c r="I35" s="37">
        <v>5.6</v>
      </c>
      <c r="J35" s="38">
        <v>4.7</v>
      </c>
      <c r="K35" s="22"/>
      <c r="L35" s="22"/>
      <c r="M35" s="22"/>
      <c r="N35" s="22"/>
      <c r="O35" s="22"/>
      <c r="P35" s="22"/>
    </row>
    <row r="36" spans="1:16" ht="39" customHeight="1">
      <c r="A36" s="22"/>
      <c r="B36" s="35"/>
      <c r="C36" s="1218" t="s">
        <v>558</v>
      </c>
      <c r="D36" s="1219"/>
      <c r="E36" s="1220"/>
      <c r="F36" s="36">
        <v>3.71</v>
      </c>
      <c r="G36" s="37">
        <v>3.33</v>
      </c>
      <c r="H36" s="37">
        <v>3.52</v>
      </c>
      <c r="I36" s="37">
        <v>4.7300000000000004</v>
      </c>
      <c r="J36" s="38">
        <v>4.12</v>
      </c>
      <c r="K36" s="22"/>
      <c r="L36" s="22"/>
      <c r="M36" s="22"/>
      <c r="N36" s="22"/>
      <c r="O36" s="22"/>
      <c r="P36" s="22"/>
    </row>
    <row r="37" spans="1:16" ht="39" customHeight="1">
      <c r="A37" s="22"/>
      <c r="B37" s="35"/>
      <c r="C37" s="1218" t="s">
        <v>559</v>
      </c>
      <c r="D37" s="1219"/>
      <c r="E37" s="1220"/>
      <c r="F37" s="36">
        <v>0.49</v>
      </c>
      <c r="G37" s="37">
        <v>0.52</v>
      </c>
      <c r="H37" s="37">
        <v>0.5</v>
      </c>
      <c r="I37" s="37">
        <v>1</v>
      </c>
      <c r="J37" s="38">
        <v>1.5</v>
      </c>
      <c r="K37" s="22"/>
      <c r="L37" s="22"/>
      <c r="M37" s="22"/>
      <c r="N37" s="22"/>
      <c r="O37" s="22"/>
      <c r="P37" s="22"/>
    </row>
    <row r="38" spans="1:16" ht="39" customHeight="1">
      <c r="A38" s="22"/>
      <c r="B38" s="35"/>
      <c r="C38" s="1218" t="s">
        <v>566</v>
      </c>
      <c r="D38" s="1219"/>
      <c r="E38" s="1220"/>
      <c r="F38" s="36" t="s">
        <v>506</v>
      </c>
      <c r="G38" s="37" t="s">
        <v>506</v>
      </c>
      <c r="H38" s="37" t="s">
        <v>506</v>
      </c>
      <c r="I38" s="37" t="s">
        <v>506</v>
      </c>
      <c r="J38" s="38">
        <v>0.9</v>
      </c>
      <c r="K38" s="22"/>
      <c r="L38" s="22"/>
      <c r="M38" s="22"/>
      <c r="N38" s="22"/>
      <c r="O38" s="22"/>
      <c r="P38" s="22"/>
    </row>
    <row r="39" spans="1:16" ht="39" customHeight="1">
      <c r="A39" s="22"/>
      <c r="B39" s="35"/>
      <c r="C39" s="1218" t="s">
        <v>560</v>
      </c>
      <c r="D39" s="1219"/>
      <c r="E39" s="1220"/>
      <c r="F39" s="36">
        <v>0.14000000000000001</v>
      </c>
      <c r="G39" s="37">
        <v>0.19</v>
      </c>
      <c r="H39" s="37">
        <v>0.2</v>
      </c>
      <c r="I39" s="37">
        <v>0.21</v>
      </c>
      <c r="J39" s="38">
        <v>0.22</v>
      </c>
      <c r="K39" s="22"/>
      <c r="L39" s="22"/>
      <c r="M39" s="22"/>
      <c r="N39" s="22"/>
      <c r="O39" s="22"/>
      <c r="P39" s="22"/>
    </row>
    <row r="40" spans="1:16" ht="39" customHeight="1">
      <c r="A40" s="22"/>
      <c r="B40" s="35"/>
      <c r="C40" s="1218" t="s">
        <v>561</v>
      </c>
      <c r="D40" s="1219"/>
      <c r="E40" s="1220"/>
      <c r="F40" s="36">
        <v>0.12</v>
      </c>
      <c r="G40" s="37">
        <v>0.13</v>
      </c>
      <c r="H40" s="37">
        <v>0.13</v>
      </c>
      <c r="I40" s="37">
        <v>0.14000000000000001</v>
      </c>
      <c r="J40" s="38">
        <v>0.17</v>
      </c>
      <c r="K40" s="22"/>
      <c r="L40" s="22"/>
      <c r="M40" s="22"/>
      <c r="N40" s="22"/>
      <c r="O40" s="22"/>
      <c r="P40" s="22"/>
    </row>
    <row r="41" spans="1:16" ht="39" customHeight="1">
      <c r="A41" s="22"/>
      <c r="B41" s="35"/>
      <c r="C41" s="1218" t="s">
        <v>562</v>
      </c>
      <c r="D41" s="1219"/>
      <c r="E41" s="1220"/>
      <c r="F41" s="36">
        <v>0.04</v>
      </c>
      <c r="G41" s="37">
        <v>0.03</v>
      </c>
      <c r="H41" s="37">
        <v>0.03</v>
      </c>
      <c r="I41" s="37">
        <v>0.08</v>
      </c>
      <c r="J41" s="38">
        <v>0.12</v>
      </c>
      <c r="K41" s="22"/>
      <c r="L41" s="22"/>
      <c r="M41" s="22"/>
      <c r="N41" s="22"/>
      <c r="O41" s="22"/>
      <c r="P41" s="22"/>
    </row>
    <row r="42" spans="1:16" ht="39" customHeight="1">
      <c r="A42" s="22"/>
      <c r="B42" s="39"/>
      <c r="C42" s="1218" t="s">
        <v>563</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564</v>
      </c>
      <c r="D43" s="1222"/>
      <c r="E43" s="1223"/>
      <c r="F43" s="41">
        <v>0.86</v>
      </c>
      <c r="G43" s="42">
        <v>1.05</v>
      </c>
      <c r="H43" s="42">
        <v>0.65</v>
      </c>
      <c r="I43" s="42">
        <v>0.99</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r6voOaqs94+PJKavjS9CKoCXMAuzf7ZrRL/Ia/d2Nqy/bPka6tVXbGXrSVUmcbSeWDwGINYBqZXoJCxxUhbYg==" saltValue="tQjZAAYcCGQpIjoWDW4z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P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10</v>
      </c>
      <c r="C45" s="1235"/>
      <c r="D45" s="58"/>
      <c r="E45" s="1240" t="s">
        <v>11</v>
      </c>
      <c r="F45" s="1240"/>
      <c r="G45" s="1240"/>
      <c r="H45" s="1240"/>
      <c r="I45" s="1240"/>
      <c r="J45" s="1241"/>
      <c r="K45" s="59">
        <v>2131</v>
      </c>
      <c r="L45" s="60">
        <v>2067</v>
      </c>
      <c r="M45" s="60">
        <v>1985</v>
      </c>
      <c r="N45" s="60">
        <v>2021</v>
      </c>
      <c r="O45" s="61">
        <v>2144</v>
      </c>
      <c r="P45" s="48"/>
      <c r="Q45" s="48"/>
      <c r="R45" s="48"/>
      <c r="S45" s="48"/>
      <c r="T45" s="48"/>
      <c r="U45" s="48"/>
    </row>
    <row r="46" spans="1:21" ht="30.75" customHeight="1">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14</v>
      </c>
      <c r="F48" s="1228"/>
      <c r="G48" s="1228"/>
      <c r="H48" s="1228"/>
      <c r="I48" s="1228"/>
      <c r="J48" s="1229"/>
      <c r="K48" s="63">
        <v>1541</v>
      </c>
      <c r="L48" s="64">
        <v>1587</v>
      </c>
      <c r="M48" s="64">
        <v>1605</v>
      </c>
      <c r="N48" s="64">
        <v>1744</v>
      </c>
      <c r="O48" s="65">
        <v>1705</v>
      </c>
      <c r="P48" s="48"/>
      <c r="Q48" s="48"/>
      <c r="R48" s="48"/>
      <c r="S48" s="48"/>
      <c r="T48" s="48"/>
      <c r="U48" s="48"/>
    </row>
    <row r="49" spans="1:21" ht="30.75" customHeight="1">
      <c r="A49" s="48"/>
      <c r="B49" s="1236"/>
      <c r="C49" s="1237"/>
      <c r="D49" s="62"/>
      <c r="E49" s="1228" t="s">
        <v>15</v>
      </c>
      <c r="F49" s="1228"/>
      <c r="G49" s="1228"/>
      <c r="H49" s="1228"/>
      <c r="I49" s="1228"/>
      <c r="J49" s="1229"/>
      <c r="K49" s="63">
        <v>289</v>
      </c>
      <c r="L49" s="64">
        <v>80</v>
      </c>
      <c r="M49" s="64">
        <v>84</v>
      </c>
      <c r="N49" s="64">
        <v>89</v>
      </c>
      <c r="O49" s="65">
        <v>91</v>
      </c>
      <c r="P49" s="48"/>
      <c r="Q49" s="48"/>
      <c r="R49" s="48"/>
      <c r="S49" s="48"/>
      <c r="T49" s="48"/>
      <c r="U49" s="48"/>
    </row>
    <row r="50" spans="1:21" ht="30.75" customHeight="1">
      <c r="A50" s="48"/>
      <c r="B50" s="1236"/>
      <c r="C50" s="1237"/>
      <c r="D50" s="62"/>
      <c r="E50" s="1228" t="s">
        <v>16</v>
      </c>
      <c r="F50" s="1228"/>
      <c r="G50" s="1228"/>
      <c r="H50" s="1228"/>
      <c r="I50" s="1228"/>
      <c r="J50" s="1229"/>
      <c r="K50" s="63">
        <v>113</v>
      </c>
      <c r="L50" s="64">
        <v>113</v>
      </c>
      <c r="M50" s="64">
        <v>94</v>
      </c>
      <c r="N50" s="64">
        <v>94</v>
      </c>
      <c r="O50" s="65">
        <v>94</v>
      </c>
      <c r="P50" s="48"/>
      <c r="Q50" s="48"/>
      <c r="R50" s="48"/>
      <c r="S50" s="48"/>
      <c r="T50" s="48"/>
      <c r="U50" s="48"/>
    </row>
    <row r="51" spans="1:21" ht="30.75" customHeight="1">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c r="A52" s="48"/>
      <c r="B52" s="1226" t="s">
        <v>18</v>
      </c>
      <c r="C52" s="1227"/>
      <c r="D52" s="66"/>
      <c r="E52" s="1228" t="s">
        <v>19</v>
      </c>
      <c r="F52" s="1228"/>
      <c r="G52" s="1228"/>
      <c r="H52" s="1228"/>
      <c r="I52" s="1228"/>
      <c r="J52" s="1229"/>
      <c r="K52" s="63">
        <v>3760</v>
      </c>
      <c r="L52" s="64">
        <v>4005</v>
      </c>
      <c r="M52" s="64">
        <v>3896</v>
      </c>
      <c r="N52" s="64">
        <v>3905</v>
      </c>
      <c r="O52" s="65">
        <v>3899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314</v>
      </c>
      <c r="L53" s="69">
        <v>-158</v>
      </c>
      <c r="M53" s="69">
        <v>-128</v>
      </c>
      <c r="N53" s="69">
        <v>43</v>
      </c>
      <c r="O53" s="70">
        <v>135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wOUACfZHZJb3uWPr1ZLxD7WHuWv/YfbVPXEA8i35hFY2Ctt0u0L5/MdOYvuAvD1xzHqsiz5bnx6Jls4MYweyA==" saltValue="+jJToj6YNGxLmnFWAmEa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54" t="s">
        <v>23</v>
      </c>
      <c r="C41" s="1255"/>
      <c r="D41" s="81"/>
      <c r="E41" s="1256" t="s">
        <v>24</v>
      </c>
      <c r="F41" s="1256"/>
      <c r="G41" s="1256"/>
      <c r="H41" s="1257"/>
      <c r="I41" s="82">
        <v>17118</v>
      </c>
      <c r="J41" s="83">
        <v>16504</v>
      </c>
      <c r="K41" s="83">
        <v>16494</v>
      </c>
      <c r="L41" s="83">
        <v>18527</v>
      </c>
      <c r="M41" s="84">
        <v>21319</v>
      </c>
    </row>
    <row r="42" spans="2:13" ht="27.75" customHeight="1">
      <c r="B42" s="1244"/>
      <c r="C42" s="1245"/>
      <c r="D42" s="85"/>
      <c r="E42" s="1248" t="s">
        <v>25</v>
      </c>
      <c r="F42" s="1248"/>
      <c r="G42" s="1248"/>
      <c r="H42" s="1249"/>
      <c r="I42" s="86">
        <v>1333</v>
      </c>
      <c r="J42" s="87">
        <v>1419</v>
      </c>
      <c r="K42" s="87">
        <v>950</v>
      </c>
      <c r="L42" s="87">
        <v>775</v>
      </c>
      <c r="M42" s="88">
        <v>660</v>
      </c>
    </row>
    <row r="43" spans="2:13" ht="27.75" customHeight="1">
      <c r="B43" s="1244"/>
      <c r="C43" s="1245"/>
      <c r="D43" s="85"/>
      <c r="E43" s="1248" t="s">
        <v>26</v>
      </c>
      <c r="F43" s="1248"/>
      <c r="G43" s="1248"/>
      <c r="H43" s="1249"/>
      <c r="I43" s="86">
        <v>16291</v>
      </c>
      <c r="J43" s="87">
        <v>15898</v>
      </c>
      <c r="K43" s="87">
        <v>14799</v>
      </c>
      <c r="L43" s="87">
        <v>14281</v>
      </c>
      <c r="M43" s="88">
        <v>13446</v>
      </c>
    </row>
    <row r="44" spans="2:13" ht="27.75" customHeight="1">
      <c r="B44" s="1244"/>
      <c r="C44" s="1245"/>
      <c r="D44" s="85"/>
      <c r="E44" s="1248" t="s">
        <v>27</v>
      </c>
      <c r="F44" s="1248"/>
      <c r="G44" s="1248"/>
      <c r="H44" s="1249"/>
      <c r="I44" s="86">
        <v>568</v>
      </c>
      <c r="J44" s="87">
        <v>489</v>
      </c>
      <c r="K44" s="87">
        <v>411</v>
      </c>
      <c r="L44" s="87">
        <v>325</v>
      </c>
      <c r="M44" s="88">
        <v>406</v>
      </c>
    </row>
    <row r="45" spans="2:13" ht="27.75" customHeight="1">
      <c r="B45" s="1244"/>
      <c r="C45" s="1245"/>
      <c r="D45" s="85"/>
      <c r="E45" s="1248" t="s">
        <v>28</v>
      </c>
      <c r="F45" s="1248"/>
      <c r="G45" s="1248"/>
      <c r="H45" s="1249"/>
      <c r="I45" s="86" t="s">
        <v>506</v>
      </c>
      <c r="J45" s="87" t="s">
        <v>506</v>
      </c>
      <c r="K45" s="87" t="s">
        <v>506</v>
      </c>
      <c r="L45" s="87" t="s">
        <v>506</v>
      </c>
      <c r="M45" s="88" t="s">
        <v>506</v>
      </c>
    </row>
    <row r="46" spans="2:13" ht="27.75" customHeight="1">
      <c r="B46" s="1244"/>
      <c r="C46" s="1245"/>
      <c r="D46" s="89"/>
      <c r="E46" s="1248" t="s">
        <v>29</v>
      </c>
      <c r="F46" s="1248"/>
      <c r="G46" s="1248"/>
      <c r="H46" s="1249"/>
      <c r="I46" s="86" t="s">
        <v>506</v>
      </c>
      <c r="J46" s="87" t="s">
        <v>506</v>
      </c>
      <c r="K46" s="87" t="s">
        <v>506</v>
      </c>
      <c r="L46" s="87" t="s">
        <v>506</v>
      </c>
      <c r="M46" s="88" t="s">
        <v>506</v>
      </c>
    </row>
    <row r="47" spans="2:13" ht="27.75" customHeight="1">
      <c r="B47" s="1244"/>
      <c r="C47" s="1245"/>
      <c r="D47" s="90"/>
      <c r="E47" s="1258" t="s">
        <v>30</v>
      </c>
      <c r="F47" s="1259"/>
      <c r="G47" s="1259"/>
      <c r="H47" s="1260"/>
      <c r="I47" s="86" t="s">
        <v>506</v>
      </c>
      <c r="J47" s="87" t="s">
        <v>506</v>
      </c>
      <c r="K47" s="87" t="s">
        <v>506</v>
      </c>
      <c r="L47" s="87" t="s">
        <v>506</v>
      </c>
      <c r="M47" s="88" t="s">
        <v>506</v>
      </c>
    </row>
    <row r="48" spans="2:13" ht="27.75" customHeight="1">
      <c r="B48" s="1244"/>
      <c r="C48" s="1245"/>
      <c r="D48" s="85"/>
      <c r="E48" s="1248" t="s">
        <v>31</v>
      </c>
      <c r="F48" s="1248"/>
      <c r="G48" s="1248"/>
      <c r="H48" s="1249"/>
      <c r="I48" s="86" t="s">
        <v>506</v>
      </c>
      <c r="J48" s="87" t="s">
        <v>506</v>
      </c>
      <c r="K48" s="87" t="s">
        <v>506</v>
      </c>
      <c r="L48" s="87" t="s">
        <v>506</v>
      </c>
      <c r="M48" s="88" t="s">
        <v>506</v>
      </c>
    </row>
    <row r="49" spans="2:13" ht="27.75" customHeight="1">
      <c r="B49" s="1246"/>
      <c r="C49" s="1247"/>
      <c r="D49" s="85"/>
      <c r="E49" s="1248" t="s">
        <v>32</v>
      </c>
      <c r="F49" s="1248"/>
      <c r="G49" s="1248"/>
      <c r="H49" s="1249"/>
      <c r="I49" s="86" t="s">
        <v>506</v>
      </c>
      <c r="J49" s="87" t="s">
        <v>506</v>
      </c>
      <c r="K49" s="87" t="s">
        <v>506</v>
      </c>
      <c r="L49" s="87" t="s">
        <v>506</v>
      </c>
      <c r="M49" s="88" t="s">
        <v>506</v>
      </c>
    </row>
    <row r="50" spans="2:13" ht="27.75" customHeight="1">
      <c r="B50" s="1242" t="s">
        <v>33</v>
      </c>
      <c r="C50" s="1243"/>
      <c r="D50" s="91"/>
      <c r="E50" s="1248" t="s">
        <v>34</v>
      </c>
      <c r="F50" s="1248"/>
      <c r="G50" s="1248"/>
      <c r="H50" s="1249"/>
      <c r="I50" s="86">
        <v>11034</v>
      </c>
      <c r="J50" s="87">
        <v>12561</v>
      </c>
      <c r="K50" s="87">
        <v>13244</v>
      </c>
      <c r="L50" s="87">
        <v>14956</v>
      </c>
      <c r="M50" s="88">
        <v>15637</v>
      </c>
    </row>
    <row r="51" spans="2:13" ht="27.75" customHeight="1">
      <c r="B51" s="1244"/>
      <c r="C51" s="1245"/>
      <c r="D51" s="85"/>
      <c r="E51" s="1248" t="s">
        <v>35</v>
      </c>
      <c r="F51" s="1248"/>
      <c r="G51" s="1248"/>
      <c r="H51" s="1249"/>
      <c r="I51" s="86">
        <v>10349</v>
      </c>
      <c r="J51" s="87">
        <v>10306</v>
      </c>
      <c r="K51" s="87">
        <v>9971</v>
      </c>
      <c r="L51" s="87">
        <v>9696</v>
      </c>
      <c r="M51" s="88">
        <v>9475</v>
      </c>
    </row>
    <row r="52" spans="2:13" ht="27.75" customHeight="1">
      <c r="B52" s="1246"/>
      <c r="C52" s="1247"/>
      <c r="D52" s="85"/>
      <c r="E52" s="1248" t="s">
        <v>36</v>
      </c>
      <c r="F52" s="1248"/>
      <c r="G52" s="1248"/>
      <c r="H52" s="1249"/>
      <c r="I52" s="86">
        <v>32566</v>
      </c>
      <c r="J52" s="87">
        <v>31882</v>
      </c>
      <c r="K52" s="87">
        <v>30925</v>
      </c>
      <c r="L52" s="87">
        <v>31455</v>
      </c>
      <c r="M52" s="88">
        <v>33805</v>
      </c>
    </row>
    <row r="53" spans="2:13" ht="27.75" customHeight="1" thickBot="1">
      <c r="B53" s="1250" t="s">
        <v>37</v>
      </c>
      <c r="C53" s="1251"/>
      <c r="D53" s="92"/>
      <c r="E53" s="1252" t="s">
        <v>38</v>
      </c>
      <c r="F53" s="1252"/>
      <c r="G53" s="1252"/>
      <c r="H53" s="1253"/>
      <c r="I53" s="93">
        <v>-18638</v>
      </c>
      <c r="J53" s="94">
        <v>-20439</v>
      </c>
      <c r="K53" s="94">
        <v>-21485</v>
      </c>
      <c r="L53" s="94">
        <v>-22199</v>
      </c>
      <c r="M53" s="95">
        <v>-23086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gq9u4jSE7NWLiIMrXdv9rrjxWtIyTuUS9Dz4yItVC6p9c0FxgKH6VjKT5QqoEwlBkQbZMR/FW4bnqvIQc7OMg==" saltValue="RGe+4ICIjvTvSKbmXma2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69" t="s">
        <v>41</v>
      </c>
      <c r="D55" s="1269"/>
      <c r="E55" s="1270"/>
      <c r="F55" s="107">
        <v>6754</v>
      </c>
      <c r="G55" s="107">
        <v>6779</v>
      </c>
      <c r="H55" s="108">
        <v>6631</v>
      </c>
    </row>
    <row r="56" spans="2:8" ht="52.5" customHeight="1">
      <c r="B56" s="109"/>
      <c r="C56" s="1271" t="s">
        <v>42</v>
      </c>
      <c r="D56" s="1271"/>
      <c r="E56" s="1272"/>
      <c r="F56" s="110">
        <v>609</v>
      </c>
      <c r="G56" s="110">
        <v>612</v>
      </c>
      <c r="H56" s="111">
        <v>614</v>
      </c>
    </row>
    <row r="57" spans="2:8" ht="53.25" customHeight="1">
      <c r="B57" s="109"/>
      <c r="C57" s="1273" t="s">
        <v>43</v>
      </c>
      <c r="D57" s="1273"/>
      <c r="E57" s="1274"/>
      <c r="F57" s="112">
        <v>4333</v>
      </c>
      <c r="G57" s="112">
        <v>5927</v>
      </c>
      <c r="H57" s="113">
        <v>6240</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11696</v>
      </c>
      <c r="G63" s="121">
        <v>13317</v>
      </c>
      <c r="H63" s="122">
        <v>13485</v>
      </c>
    </row>
    <row r="64" spans="2:8" ht="15" customHeight="1"/>
    <row r="65" ht="0" hidden="1" customHeight="1"/>
    <row r="66" ht="0" hidden="1" customHeight="1"/>
  </sheetData>
  <sheetProtection algorithmName="SHA-512" hashValue="cmoeCtO1BItWaIkR9N9jdIsa5LzWY96bi94w7EYb+giuh6HXV+8arDucBErIm8XXxb6t/iPGMBEswatj90Z2iQ==" saltValue="svS84e8XhnrUfHW8lVd0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25" zoomScaleNormal="100" zoomScaleSheetLayoutView="55" workbookViewId="0">
      <selection activeCell="AW39" sqref="AW3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548</v>
      </c>
      <c r="BQ50" s="1279"/>
      <c r="BR50" s="1279"/>
      <c r="BS50" s="1279"/>
      <c r="BT50" s="1279"/>
      <c r="BU50" s="1279"/>
      <c r="BV50" s="1279"/>
      <c r="BW50" s="1279"/>
      <c r="BX50" s="1279" t="s">
        <v>549</v>
      </c>
      <c r="BY50" s="1279"/>
      <c r="BZ50" s="1279"/>
      <c r="CA50" s="1279"/>
      <c r="CB50" s="1279"/>
      <c r="CC50" s="1279"/>
      <c r="CD50" s="1279"/>
      <c r="CE50" s="1279"/>
      <c r="CF50" s="1279" t="s">
        <v>550</v>
      </c>
      <c r="CG50" s="1279"/>
      <c r="CH50" s="1279"/>
      <c r="CI50" s="1279"/>
      <c r="CJ50" s="1279"/>
      <c r="CK50" s="1279"/>
      <c r="CL50" s="1279"/>
      <c r="CM50" s="1279"/>
      <c r="CN50" s="1279" t="s">
        <v>551</v>
      </c>
      <c r="CO50" s="1279"/>
      <c r="CP50" s="1279"/>
      <c r="CQ50" s="1279"/>
      <c r="CR50" s="1279"/>
      <c r="CS50" s="1279"/>
      <c r="CT50" s="1279"/>
      <c r="CU50" s="1279"/>
      <c r="CV50" s="1279" t="s">
        <v>552</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602</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54.9</v>
      </c>
      <c r="CG53" s="1281"/>
      <c r="CH53" s="1281"/>
      <c r="CI53" s="1281"/>
      <c r="CJ53" s="1281"/>
      <c r="CK53" s="1281"/>
      <c r="CL53" s="1281"/>
      <c r="CM53" s="1281"/>
      <c r="CN53" s="1281">
        <v>53.5</v>
      </c>
      <c r="CO53" s="1281"/>
      <c r="CP53" s="1281"/>
      <c r="CQ53" s="1281"/>
      <c r="CR53" s="1281"/>
      <c r="CS53" s="1281"/>
      <c r="CT53" s="1281"/>
      <c r="CU53" s="1281"/>
      <c r="CV53" s="1280"/>
      <c r="CW53" s="1281"/>
      <c r="CX53" s="1281"/>
      <c r="CY53" s="1281"/>
      <c r="CZ53" s="1281"/>
      <c r="DA53" s="1281"/>
      <c r="DB53" s="1281"/>
      <c r="DC53" s="1281"/>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2"/>
      <c r="B55" s="374"/>
      <c r="G55" s="1275"/>
      <c r="H55" s="1275"/>
      <c r="I55" s="1275"/>
      <c r="J55" s="1275"/>
      <c r="K55" s="1292"/>
      <c r="L55" s="1292"/>
      <c r="M55" s="1292"/>
      <c r="N55" s="1292"/>
      <c r="AN55" s="1279" t="s">
        <v>603</v>
      </c>
      <c r="AO55" s="1279"/>
      <c r="AP55" s="1279"/>
      <c r="AQ55" s="1279"/>
      <c r="AR55" s="1279"/>
      <c r="AS55" s="1279"/>
      <c r="AT55" s="1279"/>
      <c r="AU55" s="1279"/>
      <c r="AV55" s="1279"/>
      <c r="AW55" s="1279"/>
      <c r="AX55" s="1279"/>
      <c r="AY55" s="1279"/>
      <c r="AZ55" s="1279"/>
      <c r="BA55" s="1279"/>
      <c r="BB55" s="1282" t="s">
        <v>600</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37.299999999999997</v>
      </c>
      <c r="CG55" s="1281"/>
      <c r="CH55" s="1281"/>
      <c r="CI55" s="1281"/>
      <c r="CJ55" s="1281"/>
      <c r="CK55" s="1281"/>
      <c r="CL55" s="1281"/>
      <c r="CM55" s="1281"/>
      <c r="CN55" s="1281">
        <v>33.1</v>
      </c>
      <c r="CO55" s="1281"/>
      <c r="CP55" s="1281"/>
      <c r="CQ55" s="1281"/>
      <c r="CR55" s="1281"/>
      <c r="CS55" s="1281"/>
      <c r="CT55" s="1281"/>
      <c r="CU55" s="1281"/>
      <c r="CV55" s="1280"/>
      <c r="CW55" s="1281"/>
      <c r="CX55" s="1281"/>
      <c r="CY55" s="1281"/>
      <c r="CZ55" s="1281"/>
      <c r="DA55" s="1281"/>
      <c r="DB55" s="1281"/>
      <c r="DC55" s="1281"/>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601</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55.2</v>
      </c>
      <c r="CG57" s="1281"/>
      <c r="CH57" s="1281"/>
      <c r="CI57" s="1281"/>
      <c r="CJ57" s="1281"/>
      <c r="CK57" s="1281"/>
      <c r="CL57" s="1281"/>
      <c r="CM57" s="1281"/>
      <c r="CN57" s="1281">
        <v>57.2</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548</v>
      </c>
      <c r="BQ72" s="1279"/>
      <c r="BR72" s="1279"/>
      <c r="BS72" s="1279"/>
      <c r="BT72" s="1279"/>
      <c r="BU72" s="1279"/>
      <c r="BV72" s="1279"/>
      <c r="BW72" s="1279"/>
      <c r="BX72" s="1279" t="s">
        <v>549</v>
      </c>
      <c r="BY72" s="1279"/>
      <c r="BZ72" s="1279"/>
      <c r="CA72" s="1279"/>
      <c r="CB72" s="1279"/>
      <c r="CC72" s="1279"/>
      <c r="CD72" s="1279"/>
      <c r="CE72" s="1279"/>
      <c r="CF72" s="1279" t="s">
        <v>550</v>
      </c>
      <c r="CG72" s="1279"/>
      <c r="CH72" s="1279"/>
      <c r="CI72" s="1279"/>
      <c r="CJ72" s="1279"/>
      <c r="CK72" s="1279"/>
      <c r="CL72" s="1279"/>
      <c r="CM72" s="1279"/>
      <c r="CN72" s="1279" t="s">
        <v>551</v>
      </c>
      <c r="CO72" s="1279"/>
      <c r="CP72" s="1279"/>
      <c r="CQ72" s="1279"/>
      <c r="CR72" s="1279"/>
      <c r="CS72" s="1279"/>
      <c r="CT72" s="1279"/>
      <c r="CU72" s="1279"/>
      <c r="CV72" s="1279" t="s">
        <v>552</v>
      </c>
      <c r="CW72" s="1279"/>
      <c r="CX72" s="1279"/>
      <c r="CY72" s="1279"/>
      <c r="CZ72" s="1279"/>
      <c r="DA72" s="1279"/>
      <c r="DB72" s="1279"/>
      <c r="DC72" s="1279"/>
    </row>
    <row r="73" spans="2:107">
      <c r="B73" s="374"/>
      <c r="G73" s="1293"/>
      <c r="H73" s="1293"/>
      <c r="I73" s="1293"/>
      <c r="J73" s="1293"/>
      <c r="K73" s="1296"/>
      <c r="L73" s="1296"/>
      <c r="M73" s="1296"/>
      <c r="N73" s="1296"/>
      <c r="AM73" s="383"/>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3.1</v>
      </c>
      <c r="BQ75" s="1281"/>
      <c r="BR75" s="1281"/>
      <c r="BS75" s="1281"/>
      <c r="BT75" s="1281"/>
      <c r="BU75" s="1281"/>
      <c r="BV75" s="1281"/>
      <c r="BW75" s="1281"/>
      <c r="BX75" s="1281">
        <v>1.4</v>
      </c>
      <c r="BY75" s="1281"/>
      <c r="BZ75" s="1281"/>
      <c r="CA75" s="1281"/>
      <c r="CB75" s="1281"/>
      <c r="CC75" s="1281"/>
      <c r="CD75" s="1281"/>
      <c r="CE75" s="1281"/>
      <c r="CF75" s="1281">
        <v>0</v>
      </c>
      <c r="CG75" s="1281"/>
      <c r="CH75" s="1281"/>
      <c r="CI75" s="1281"/>
      <c r="CJ75" s="1281"/>
      <c r="CK75" s="1281"/>
      <c r="CL75" s="1281"/>
      <c r="CM75" s="1281"/>
      <c r="CN75" s="1281">
        <v>-0.5</v>
      </c>
      <c r="CO75" s="1281"/>
      <c r="CP75" s="1281"/>
      <c r="CQ75" s="1281"/>
      <c r="CR75" s="1281"/>
      <c r="CS75" s="1281"/>
      <c r="CT75" s="1281"/>
      <c r="CU75" s="1281"/>
      <c r="CV75" s="1281">
        <v>0.1</v>
      </c>
      <c r="CW75" s="1281"/>
      <c r="CX75" s="1281"/>
      <c r="CY75" s="1281"/>
      <c r="CZ75" s="1281"/>
      <c r="DA75" s="1281"/>
      <c r="DB75" s="1281"/>
      <c r="DC75" s="1281"/>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4"/>
      <c r="G77" s="1275"/>
      <c r="H77" s="1275"/>
      <c r="I77" s="1275"/>
      <c r="J77" s="1275"/>
      <c r="K77" s="1296"/>
      <c r="L77" s="1296"/>
      <c r="M77" s="1296"/>
      <c r="N77" s="1296"/>
      <c r="AN77" s="1279" t="s">
        <v>606</v>
      </c>
      <c r="AO77" s="1279"/>
      <c r="AP77" s="1279"/>
      <c r="AQ77" s="1279"/>
      <c r="AR77" s="1279"/>
      <c r="AS77" s="1279"/>
      <c r="AT77" s="1279"/>
      <c r="AU77" s="1279"/>
      <c r="AV77" s="1279"/>
      <c r="AW77" s="1279"/>
      <c r="AX77" s="1279"/>
      <c r="AY77" s="1279"/>
      <c r="AZ77" s="1279"/>
      <c r="BA77" s="1279"/>
      <c r="BB77" s="1282" t="s">
        <v>607</v>
      </c>
      <c r="BC77" s="1282"/>
      <c r="BD77" s="1282"/>
      <c r="BE77" s="1282"/>
      <c r="BF77" s="1282"/>
      <c r="BG77" s="1282"/>
      <c r="BH77" s="1282"/>
      <c r="BI77" s="1282"/>
      <c r="BJ77" s="1282"/>
      <c r="BK77" s="1282"/>
      <c r="BL77" s="1282"/>
      <c r="BM77" s="1282"/>
      <c r="BN77" s="1282"/>
      <c r="BO77" s="1282"/>
      <c r="BP77" s="1281">
        <v>48.3</v>
      </c>
      <c r="BQ77" s="1281"/>
      <c r="BR77" s="1281"/>
      <c r="BS77" s="1281"/>
      <c r="BT77" s="1281"/>
      <c r="BU77" s="1281"/>
      <c r="BV77" s="1281"/>
      <c r="BW77" s="1281"/>
      <c r="BX77" s="1281">
        <v>44.4</v>
      </c>
      <c r="BY77" s="1281"/>
      <c r="BZ77" s="1281"/>
      <c r="CA77" s="1281"/>
      <c r="CB77" s="1281"/>
      <c r="CC77" s="1281"/>
      <c r="CD77" s="1281"/>
      <c r="CE77" s="1281"/>
      <c r="CF77" s="1281">
        <v>37.299999999999997</v>
      </c>
      <c r="CG77" s="1281"/>
      <c r="CH77" s="1281"/>
      <c r="CI77" s="1281"/>
      <c r="CJ77" s="1281"/>
      <c r="CK77" s="1281"/>
      <c r="CL77" s="1281"/>
      <c r="CM77" s="1281"/>
      <c r="CN77" s="1281">
        <v>33.1</v>
      </c>
      <c r="CO77" s="1281"/>
      <c r="CP77" s="1281"/>
      <c r="CQ77" s="1281"/>
      <c r="CR77" s="1281"/>
      <c r="CS77" s="1281"/>
      <c r="CT77" s="1281"/>
      <c r="CU77" s="1281"/>
      <c r="CV77" s="1281">
        <v>31.3</v>
      </c>
      <c r="CW77" s="1281"/>
      <c r="CX77" s="1281"/>
      <c r="CY77" s="1281"/>
      <c r="CZ77" s="1281"/>
      <c r="DA77" s="1281"/>
      <c r="DB77" s="1281"/>
      <c r="DC77" s="1281"/>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608</v>
      </c>
      <c r="BC79" s="1282"/>
      <c r="BD79" s="1282"/>
      <c r="BE79" s="1282"/>
      <c r="BF79" s="1282"/>
      <c r="BG79" s="1282"/>
      <c r="BH79" s="1282"/>
      <c r="BI79" s="1282"/>
      <c r="BJ79" s="1282"/>
      <c r="BK79" s="1282"/>
      <c r="BL79" s="1282"/>
      <c r="BM79" s="1282"/>
      <c r="BN79" s="1282"/>
      <c r="BO79" s="1282"/>
      <c r="BP79" s="1281">
        <v>10.4</v>
      </c>
      <c r="BQ79" s="1281"/>
      <c r="BR79" s="1281"/>
      <c r="BS79" s="1281"/>
      <c r="BT79" s="1281"/>
      <c r="BU79" s="1281"/>
      <c r="BV79" s="1281"/>
      <c r="BW79" s="1281"/>
      <c r="BX79" s="1281">
        <v>9.4</v>
      </c>
      <c r="BY79" s="1281"/>
      <c r="BZ79" s="1281"/>
      <c r="CA79" s="1281"/>
      <c r="CB79" s="1281"/>
      <c r="CC79" s="1281"/>
      <c r="CD79" s="1281"/>
      <c r="CE79" s="1281"/>
      <c r="CF79" s="1281">
        <v>7.8</v>
      </c>
      <c r="CG79" s="1281"/>
      <c r="CH79" s="1281"/>
      <c r="CI79" s="1281"/>
      <c r="CJ79" s="1281"/>
      <c r="CK79" s="1281"/>
      <c r="CL79" s="1281"/>
      <c r="CM79" s="1281"/>
      <c r="CN79" s="1281">
        <v>7.5</v>
      </c>
      <c r="CO79" s="1281"/>
      <c r="CP79" s="1281"/>
      <c r="CQ79" s="1281"/>
      <c r="CR79" s="1281"/>
      <c r="CS79" s="1281"/>
      <c r="CT79" s="1281"/>
      <c r="CU79" s="1281"/>
      <c r="CV79" s="1281">
        <v>7.2</v>
      </c>
      <c r="CW79" s="1281"/>
      <c r="CX79" s="1281"/>
      <c r="CY79" s="1281"/>
      <c r="CZ79" s="1281"/>
      <c r="DA79" s="1281"/>
      <c r="DB79" s="1281"/>
      <c r="DC79" s="1281"/>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P53P2KTRsQPICppwpJqXPq6gP22B454NF/uUBDueTn+mDZJFICvQ3pUQWLAo/TDSzNGFgNnEgUotjLLTXVsPA==" saltValue="/VJ5YCFLroA9JvksrHZH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E110" sqref="AE11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qUnj67Ip16NYn/b18wAXlBAXgSIV72WiPlMtwGJl+A+4gvpph8a4owOV7keVq10nBesb3hg42cVambvyBrnwg==" saltValue="kjmIL8PJtYHF1z40kMS2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B115" sqref="B11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ECs97LX1IIGXipR56kWbUWSU8Qcg8/5pZzc3axmESk8uJzq14G6F7hs9iKqgXsU9UlazK31FntO4kKv9vWehg==" saltValue="wkbt5dTJW33SSU16hW764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34874</v>
      </c>
      <c r="E3" s="141"/>
      <c r="F3" s="142">
        <v>56255</v>
      </c>
      <c r="G3" s="143"/>
      <c r="H3" s="144"/>
    </row>
    <row r="4" spans="1:8">
      <c r="A4" s="145"/>
      <c r="B4" s="146"/>
      <c r="C4" s="147"/>
      <c r="D4" s="148">
        <v>14456</v>
      </c>
      <c r="E4" s="149"/>
      <c r="F4" s="150">
        <v>26957</v>
      </c>
      <c r="G4" s="151"/>
      <c r="H4" s="152"/>
    </row>
    <row r="5" spans="1:8">
      <c r="A5" s="133" t="s">
        <v>540</v>
      </c>
      <c r="B5" s="138"/>
      <c r="C5" s="139"/>
      <c r="D5" s="140">
        <v>22038</v>
      </c>
      <c r="E5" s="141"/>
      <c r="F5" s="142">
        <v>57944</v>
      </c>
      <c r="G5" s="143"/>
      <c r="H5" s="144"/>
    </row>
    <row r="6" spans="1:8">
      <c r="A6" s="145"/>
      <c r="B6" s="146"/>
      <c r="C6" s="147"/>
      <c r="D6" s="148">
        <v>13641</v>
      </c>
      <c r="E6" s="149"/>
      <c r="F6" s="150">
        <v>29326</v>
      </c>
      <c r="G6" s="151"/>
      <c r="H6" s="152"/>
    </row>
    <row r="7" spans="1:8">
      <c r="A7" s="133" t="s">
        <v>541</v>
      </c>
      <c r="B7" s="138"/>
      <c r="C7" s="139"/>
      <c r="D7" s="140">
        <v>31098</v>
      </c>
      <c r="E7" s="141"/>
      <c r="F7" s="142">
        <v>54227</v>
      </c>
      <c r="G7" s="143"/>
      <c r="H7" s="144"/>
    </row>
    <row r="8" spans="1:8">
      <c r="A8" s="145"/>
      <c r="B8" s="146"/>
      <c r="C8" s="147"/>
      <c r="D8" s="148">
        <v>21233</v>
      </c>
      <c r="E8" s="149"/>
      <c r="F8" s="150">
        <v>29694</v>
      </c>
      <c r="G8" s="151"/>
      <c r="H8" s="152"/>
    </row>
    <row r="9" spans="1:8">
      <c r="A9" s="133" t="s">
        <v>542</v>
      </c>
      <c r="B9" s="138"/>
      <c r="C9" s="139"/>
      <c r="D9" s="140">
        <v>47152</v>
      </c>
      <c r="E9" s="141"/>
      <c r="F9" s="142">
        <v>57295</v>
      </c>
      <c r="G9" s="143"/>
      <c r="H9" s="144"/>
    </row>
    <row r="10" spans="1:8">
      <c r="A10" s="145"/>
      <c r="B10" s="146"/>
      <c r="C10" s="147"/>
      <c r="D10" s="148">
        <v>32612</v>
      </c>
      <c r="E10" s="149"/>
      <c r="F10" s="150">
        <v>32771</v>
      </c>
      <c r="G10" s="151"/>
      <c r="H10" s="152"/>
    </row>
    <row r="11" spans="1:8">
      <c r="A11" s="133" t="s">
        <v>543</v>
      </c>
      <c r="B11" s="138"/>
      <c r="C11" s="139"/>
      <c r="D11" s="140">
        <v>60380</v>
      </c>
      <c r="E11" s="141"/>
      <c r="F11" s="142">
        <v>54110</v>
      </c>
      <c r="G11" s="143"/>
      <c r="H11" s="144"/>
    </row>
    <row r="12" spans="1:8">
      <c r="A12" s="145"/>
      <c r="B12" s="146"/>
      <c r="C12" s="153"/>
      <c r="D12" s="148">
        <v>42152</v>
      </c>
      <c r="E12" s="149"/>
      <c r="F12" s="150">
        <v>30620</v>
      </c>
      <c r="G12" s="151"/>
      <c r="H12" s="152"/>
    </row>
    <row r="13" spans="1:8">
      <c r="A13" s="133"/>
      <c r="B13" s="138"/>
      <c r="C13" s="154"/>
      <c r="D13" s="155">
        <v>39108</v>
      </c>
      <c r="E13" s="156"/>
      <c r="F13" s="157">
        <v>55966</v>
      </c>
      <c r="G13" s="158"/>
      <c r="H13" s="144"/>
    </row>
    <row r="14" spans="1:8">
      <c r="A14" s="145"/>
      <c r="B14" s="146"/>
      <c r="C14" s="147"/>
      <c r="D14" s="148">
        <v>24819</v>
      </c>
      <c r="E14" s="149"/>
      <c r="F14" s="150">
        <v>29874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9.01</v>
      </c>
      <c r="C19" s="159">
        <f>ROUND(VALUE(SUBSTITUTE(実質収支比率等に係る経年分析!G$48,"▲","-")),2)</f>
        <v>5.96</v>
      </c>
      <c r="D19" s="159">
        <f>ROUND(VALUE(SUBSTITUTE(実質収支比率等に係る経年分析!H$48,"▲","-")),2)</f>
        <v>7.27</v>
      </c>
      <c r="E19" s="159">
        <f>ROUND(VALUE(SUBSTITUTE(実質収支比率等に係る経年分析!I$48,"▲","-")),2)</f>
        <v>5.91</v>
      </c>
      <c r="F19" s="159">
        <f>ROUND(VALUE(SUBSTITUTE(実質収支比率等に係る経年分析!J$48,"▲","-")),2)</f>
        <v>5</v>
      </c>
    </row>
    <row r="20" spans="1:11">
      <c r="A20" s="159" t="s">
        <v>49</v>
      </c>
      <c r="B20" s="159">
        <f>ROUND(VALUE(SUBSTITUTE(実質収支比率等に係る経年分析!F$47,"▲","-")),2)</f>
        <v>33.01</v>
      </c>
      <c r="C20" s="159">
        <f>ROUND(VALUE(SUBSTITUTE(実質収支比率等に係る経年分析!G$47,"▲","-")),2)</f>
        <v>36.31</v>
      </c>
      <c r="D20" s="159">
        <f>ROUND(VALUE(SUBSTITUTE(実質収支比率等に係る経年分析!H$47,"▲","-")),2)</f>
        <v>35.69</v>
      </c>
      <c r="E20" s="159">
        <f>ROUND(VALUE(SUBSTITUTE(実質収支比率等に係る経年分析!I$47,"▲","-")),2)</f>
        <v>35.47</v>
      </c>
      <c r="F20" s="159">
        <f>ROUND(VALUE(SUBSTITUTE(実質収支比率等に係る経年分析!J$47,"▲","-")),2)</f>
        <v>34.78</v>
      </c>
    </row>
    <row r="21" spans="1:11">
      <c r="A21" s="159" t="s">
        <v>50</v>
      </c>
      <c r="B21" s="159">
        <f>IF(ISNUMBER(VALUE(SUBSTITUTE(実質収支比率等に係る経年分析!F$49,"▲","-"))),ROUND(VALUE(SUBSTITUTE(実質収支比率等に係る経年分析!F$49,"▲","-")),2),NA())</f>
        <v>1.25</v>
      </c>
      <c r="C21" s="159">
        <f>IF(ISNUMBER(VALUE(SUBSTITUTE(実質収支比率等に係る経年分析!G$49,"▲","-"))),ROUND(VALUE(SUBSTITUTE(実質収支比率等に係る経年分析!G$49,"▲","-")),2),NA())</f>
        <v>-0.55000000000000004</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-1.1599999999999999</v>
      </c>
      <c r="F21" s="159">
        <f>IF(ISNUMBER(VALUE(SUBSTITUTE(実質収支比率等に係る経年分析!J$49,"▲","-"))),ROUND(VALUE(SUBSTITUTE(実質収支比率等に係る経年分析!J$49,"▲","-")),2),NA())</f>
        <v>-1.7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0.99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0.12</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自家用工業用水道事業特別会計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0.22</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4.7300000000000004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8.6999999999999993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10.220000000000001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3760</v>
      </c>
      <c r="E42" s="161"/>
      <c r="F42" s="161"/>
      <c r="G42" s="161">
        <f>'実質公債費比率（分子）の構造'!L$52</f>
        <v>4005</v>
      </c>
      <c r="H42" s="161"/>
      <c r="I42" s="161"/>
      <c r="J42" s="161">
        <f>'実質公債費比率（分子）の構造'!M$52</f>
        <v>3896</v>
      </c>
      <c r="K42" s="161"/>
      <c r="L42" s="161"/>
      <c r="M42" s="161">
        <f>'実質公債費比率（分子）の構造'!N$52</f>
        <v>3905</v>
      </c>
      <c r="N42" s="161"/>
      <c r="O42" s="161"/>
      <c r="P42" s="161">
        <f>'実質公債費比率（分子）の構造'!O$52</f>
        <v>3899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113</v>
      </c>
      <c r="C44" s="161"/>
      <c r="D44" s="161"/>
      <c r="E44" s="161">
        <f>'実質公債費比率（分子）の構造'!L$50</f>
        <v>113</v>
      </c>
      <c r="F44" s="161"/>
      <c r="G44" s="161"/>
      <c r="H44" s="161">
        <f>'実質公債費比率（分子）の構造'!M$50</f>
        <v>94</v>
      </c>
      <c r="I44" s="161"/>
      <c r="J44" s="161"/>
      <c r="K44" s="161">
        <f>'実質公債費比率（分子）の構造'!N$50</f>
        <v>94</v>
      </c>
      <c r="L44" s="161"/>
      <c r="M44" s="161"/>
      <c r="N44" s="161">
        <f>'実質公債費比率（分子）の構造'!O$50</f>
        <v>94</v>
      </c>
      <c r="O44" s="161"/>
      <c r="P44" s="161"/>
    </row>
    <row r="45" spans="1:16">
      <c r="A45" s="161" t="s">
        <v>60</v>
      </c>
      <c r="B45" s="161">
        <f>'実質公債費比率（分子）の構造'!K$49</f>
        <v>289</v>
      </c>
      <c r="C45" s="161"/>
      <c r="D45" s="161"/>
      <c r="E45" s="161">
        <f>'実質公債費比率（分子）の構造'!L$49</f>
        <v>80</v>
      </c>
      <c r="F45" s="161"/>
      <c r="G45" s="161"/>
      <c r="H45" s="161">
        <f>'実質公債費比率（分子）の構造'!M$49</f>
        <v>84</v>
      </c>
      <c r="I45" s="161"/>
      <c r="J45" s="161"/>
      <c r="K45" s="161">
        <f>'実質公債費比率（分子）の構造'!N$49</f>
        <v>89</v>
      </c>
      <c r="L45" s="161"/>
      <c r="M45" s="161"/>
      <c r="N45" s="161">
        <f>'実質公債費比率（分子）の構造'!O$49</f>
        <v>91</v>
      </c>
      <c r="O45" s="161"/>
      <c r="P45" s="161"/>
    </row>
    <row r="46" spans="1:16">
      <c r="A46" s="161" t="s">
        <v>61</v>
      </c>
      <c r="B46" s="161">
        <f>'実質公債費比率（分子）の構造'!K$48</f>
        <v>1541</v>
      </c>
      <c r="C46" s="161"/>
      <c r="D46" s="161"/>
      <c r="E46" s="161">
        <f>'実質公債費比率（分子）の構造'!L$48</f>
        <v>1587</v>
      </c>
      <c r="F46" s="161"/>
      <c r="G46" s="161"/>
      <c r="H46" s="161">
        <f>'実質公債費比率（分子）の構造'!M$48</f>
        <v>1605</v>
      </c>
      <c r="I46" s="161"/>
      <c r="J46" s="161"/>
      <c r="K46" s="161">
        <f>'実質公債費比率（分子）の構造'!N$48</f>
        <v>1744</v>
      </c>
      <c r="L46" s="161"/>
      <c r="M46" s="161"/>
      <c r="N46" s="161">
        <f>'実質公債費比率（分子）の構造'!O$48</f>
        <v>1705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2131</v>
      </c>
      <c r="C49" s="161"/>
      <c r="D49" s="161"/>
      <c r="E49" s="161">
        <f>'実質公債費比率（分子）の構造'!L$45</f>
        <v>2067</v>
      </c>
      <c r="F49" s="161"/>
      <c r="G49" s="161"/>
      <c r="H49" s="161">
        <f>'実質公債費比率（分子）の構造'!M$45</f>
        <v>1985</v>
      </c>
      <c r="I49" s="161"/>
      <c r="J49" s="161"/>
      <c r="K49" s="161">
        <f>'実質公債費比率（分子）の構造'!N$45</f>
        <v>2021</v>
      </c>
      <c r="L49" s="161"/>
      <c r="M49" s="161"/>
      <c r="N49" s="161">
        <f>'実質公債費比率（分子）の構造'!O$45</f>
        <v>2144</v>
      </c>
      <c r="O49" s="161"/>
      <c r="P49" s="161"/>
    </row>
    <row r="50" spans="1:16">
      <c r="A50" s="161" t="s">
        <v>65</v>
      </c>
      <c r="B50" s="161" t="e">
        <f>NA()</f>
        <v>#N/A</v>
      </c>
      <c r="C50" s="161">
        <f>IF(ISNUMBER('実質公債費比率（分子）の構造'!K$53),'実質公債費比率（分子）の構造'!K$53,NA())</f>
        <v>314</v>
      </c>
      <c r="D50" s="161" t="e">
        <f>NA()</f>
        <v>#N/A</v>
      </c>
      <c r="E50" s="161" t="e">
        <f>NA()</f>
        <v>#N/A</v>
      </c>
      <c r="F50" s="161">
        <f>IF(ISNUMBER('実質公債費比率（分子）の構造'!L$53),'実質公債費比率（分子）の構造'!L$53,NA())</f>
        <v>-158</v>
      </c>
      <c r="G50" s="161" t="e">
        <f>NA()</f>
        <v>#N/A</v>
      </c>
      <c r="H50" s="161" t="e">
        <f>NA()</f>
        <v>#N/A</v>
      </c>
      <c r="I50" s="161">
        <f>IF(ISNUMBER('実質公債費比率（分子）の構造'!M$53),'実質公債費比率（分子）の構造'!M$53,NA())</f>
        <v>-128</v>
      </c>
      <c r="J50" s="161" t="e">
        <f>NA()</f>
        <v>#N/A</v>
      </c>
      <c r="K50" s="161" t="e">
        <f>NA()</f>
        <v>#N/A</v>
      </c>
      <c r="L50" s="161">
        <f>IF(ISNUMBER('実質公債費比率（分子）の構造'!N$53),'実質公債費比率（分子）の構造'!N$53,NA())</f>
        <v>43</v>
      </c>
      <c r="M50" s="161" t="e">
        <f>NA()</f>
        <v>#N/A</v>
      </c>
      <c r="N50" s="161" t="e">
        <f>NA()</f>
        <v>#N/A</v>
      </c>
      <c r="O50" s="161">
        <f>IF(ISNUMBER('実質公債費比率（分子）の構造'!O$53),'実質公債費比率（分子）の構造'!O$53,NA())</f>
        <v>135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32566</v>
      </c>
      <c r="E56" s="160"/>
      <c r="F56" s="160"/>
      <c r="G56" s="160">
        <f>'将来負担比率（分子）の構造'!J$52</f>
        <v>31882</v>
      </c>
      <c r="H56" s="160"/>
      <c r="I56" s="160"/>
      <c r="J56" s="160">
        <f>'将来負担比率（分子）の構造'!K$52</f>
        <v>30925</v>
      </c>
      <c r="K56" s="160"/>
      <c r="L56" s="160"/>
      <c r="M56" s="160">
        <f>'将来負担比率（分子）の構造'!L$52</f>
        <v>31455</v>
      </c>
      <c r="N56" s="160"/>
      <c r="O56" s="160"/>
      <c r="P56" s="160">
        <f>'将来負担比率（分子）の構造'!M$52</f>
        <v>33805</v>
      </c>
    </row>
    <row r="57" spans="1:16">
      <c r="A57" s="160" t="s">
        <v>35</v>
      </c>
      <c r="B57" s="160"/>
      <c r="C57" s="160"/>
      <c r="D57" s="160">
        <f>'将来負担比率（分子）の構造'!I$51</f>
        <v>10349</v>
      </c>
      <c r="E57" s="160"/>
      <c r="F57" s="160"/>
      <c r="G57" s="160">
        <f>'将来負担比率（分子）の構造'!J$51</f>
        <v>10306</v>
      </c>
      <c r="H57" s="160"/>
      <c r="I57" s="160"/>
      <c r="J57" s="160">
        <f>'将来負担比率（分子）の構造'!K$51</f>
        <v>9971</v>
      </c>
      <c r="K57" s="160"/>
      <c r="L57" s="160"/>
      <c r="M57" s="160">
        <f>'将来負担比率（分子）の構造'!L$51</f>
        <v>9696</v>
      </c>
      <c r="N57" s="160"/>
      <c r="O57" s="160"/>
      <c r="P57" s="160">
        <f>'将来負担比率（分子）の構造'!M$51</f>
        <v>9475</v>
      </c>
    </row>
    <row r="58" spans="1:16">
      <c r="A58" s="160" t="s">
        <v>34</v>
      </c>
      <c r="B58" s="160"/>
      <c r="C58" s="160"/>
      <c r="D58" s="160">
        <f>'将来負担比率（分子）の構造'!I$50</f>
        <v>11034</v>
      </c>
      <c r="E58" s="160"/>
      <c r="F58" s="160"/>
      <c r="G58" s="160">
        <f>'将来負担比率（分子）の構造'!J$50</f>
        <v>12561</v>
      </c>
      <c r="H58" s="160"/>
      <c r="I58" s="160"/>
      <c r="J58" s="160">
        <f>'将来負担比率（分子）の構造'!K$50</f>
        <v>13244</v>
      </c>
      <c r="K58" s="160"/>
      <c r="L58" s="160"/>
      <c r="M58" s="160">
        <f>'将来負担比率（分子）の構造'!L$50</f>
        <v>14956</v>
      </c>
      <c r="N58" s="160"/>
      <c r="O58" s="160"/>
      <c r="P58" s="160">
        <f>'将来負担比率（分子）の構造'!M$50</f>
        <v>15637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27</v>
      </c>
      <c r="B63" s="160">
        <f>'将来負担比率（分子）の構造'!I$44</f>
        <v>568</v>
      </c>
      <c r="C63" s="160"/>
      <c r="D63" s="160"/>
      <c r="E63" s="160">
        <f>'将来負担比率（分子）の構造'!J$44</f>
        <v>489</v>
      </c>
      <c r="F63" s="160"/>
      <c r="G63" s="160"/>
      <c r="H63" s="160">
        <f>'将来負担比率（分子）の構造'!K$44</f>
        <v>411</v>
      </c>
      <c r="I63" s="160"/>
      <c r="J63" s="160"/>
      <c r="K63" s="160">
        <f>'将来負担比率（分子）の構造'!L$44</f>
        <v>325</v>
      </c>
      <c r="L63" s="160"/>
      <c r="M63" s="160"/>
      <c r="N63" s="160">
        <f>'将来負担比率（分子）の構造'!M$44</f>
        <v>406</v>
      </c>
      <c r="O63" s="160"/>
      <c r="P63" s="160"/>
    </row>
    <row r="64" spans="1:16">
      <c r="A64" s="160" t="s">
        <v>26</v>
      </c>
      <c r="B64" s="160">
        <f>'将来負担比率（分子）の構造'!I$43</f>
        <v>16291</v>
      </c>
      <c r="C64" s="160"/>
      <c r="D64" s="160"/>
      <c r="E64" s="160">
        <f>'将来負担比率（分子）の構造'!J$43</f>
        <v>15898</v>
      </c>
      <c r="F64" s="160"/>
      <c r="G64" s="160"/>
      <c r="H64" s="160">
        <f>'将来負担比率（分子）の構造'!K$43</f>
        <v>14799</v>
      </c>
      <c r="I64" s="160"/>
      <c r="J64" s="160"/>
      <c r="K64" s="160">
        <f>'将来負担比率（分子）の構造'!L$43</f>
        <v>14281</v>
      </c>
      <c r="L64" s="160"/>
      <c r="M64" s="160"/>
      <c r="N64" s="160">
        <f>'将来負担比率（分子）の構造'!M$43</f>
        <v>13446</v>
      </c>
      <c r="O64" s="160"/>
      <c r="P64" s="160"/>
    </row>
    <row r="65" spans="1:16">
      <c r="A65" s="160" t="s">
        <v>25</v>
      </c>
      <c r="B65" s="160">
        <f>'将来負担比率（分子）の構造'!I$42</f>
        <v>1333</v>
      </c>
      <c r="C65" s="160"/>
      <c r="D65" s="160"/>
      <c r="E65" s="160">
        <f>'将来負担比率（分子）の構造'!J$42</f>
        <v>1419</v>
      </c>
      <c r="F65" s="160"/>
      <c r="G65" s="160"/>
      <c r="H65" s="160">
        <f>'将来負担比率（分子）の構造'!K$42</f>
        <v>950</v>
      </c>
      <c r="I65" s="160"/>
      <c r="J65" s="160"/>
      <c r="K65" s="160">
        <f>'将来負担比率（分子）の構造'!L$42</f>
        <v>775</v>
      </c>
      <c r="L65" s="160"/>
      <c r="M65" s="160"/>
      <c r="N65" s="160">
        <f>'将来負担比率（分子）の構造'!M$42</f>
        <v>660</v>
      </c>
      <c r="O65" s="160"/>
      <c r="P65" s="160"/>
    </row>
    <row r="66" spans="1:16">
      <c r="A66" s="160" t="s">
        <v>24</v>
      </c>
      <c r="B66" s="160">
        <f>'将来負担比率（分子）の構造'!I$41</f>
        <v>17118</v>
      </c>
      <c r="C66" s="160"/>
      <c r="D66" s="160"/>
      <c r="E66" s="160">
        <f>'将来負担比率（分子）の構造'!J$41</f>
        <v>16504</v>
      </c>
      <c r="F66" s="160"/>
      <c r="G66" s="160"/>
      <c r="H66" s="160">
        <f>'将来負担比率（分子）の構造'!K$41</f>
        <v>16494</v>
      </c>
      <c r="I66" s="160"/>
      <c r="J66" s="160"/>
      <c r="K66" s="160">
        <f>'将来負担比率（分子）の構造'!L$41</f>
        <v>18527</v>
      </c>
      <c r="L66" s="160"/>
      <c r="M66" s="160"/>
      <c r="N66" s="160">
        <f>'将来負担比率（分子）の構造'!M$41</f>
        <v>21319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6754</v>
      </c>
      <c r="C72" s="164">
        <f>基金残高に係る経年分析!G55</f>
        <v>6779</v>
      </c>
      <c r="D72" s="164">
        <f>基金残高に係る経年分析!H55</f>
        <v>6631</v>
      </c>
    </row>
    <row r="73" spans="1:16">
      <c r="A73" s="163" t="s">
        <v>72</v>
      </c>
      <c r="B73" s="164">
        <f>基金残高に係る経年分析!F56</f>
        <v>609</v>
      </c>
      <c r="C73" s="164">
        <f>基金残高に係る経年分析!G56</f>
        <v>612</v>
      </c>
      <c r="D73" s="164">
        <f>基金残高に係る経年分析!H56</f>
        <v>614</v>
      </c>
    </row>
    <row r="74" spans="1:16">
      <c r="A74" s="163" t="s">
        <v>73</v>
      </c>
      <c r="B74" s="164">
        <f>基金残高に係る経年分析!F57</f>
        <v>4333</v>
      </c>
      <c r="C74" s="164">
        <f>基金残高に係る経年分析!G57</f>
        <v>5927</v>
      </c>
      <c r="D74" s="164">
        <f>基金残高に係る経年分析!H57</f>
        <v>6240</v>
      </c>
    </row>
  </sheetData>
  <sheetProtection algorithmName="SHA-512" hashValue="qElFHFIhUqb27pNMEgNmTnCCAZVDXaPuu7HYrYE2H/2Gb0xV608MRUrht0JgJYReE5u0/ass6DVVFvti4vj4dA==" saltValue="YNknobiiW1SNAMDMurIA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14585756</v>
      </c>
      <c r="S5" s="707"/>
      <c r="T5" s="707"/>
      <c r="U5" s="707"/>
      <c r="V5" s="707"/>
      <c r="W5" s="707"/>
      <c r="X5" s="707"/>
      <c r="Y5" s="753"/>
      <c r="Z5" s="771">
        <v>42.8</v>
      </c>
      <c r="AA5" s="771"/>
      <c r="AB5" s="771"/>
      <c r="AC5" s="771"/>
      <c r="AD5" s="772">
        <v>13437645</v>
      </c>
      <c r="AE5" s="772"/>
      <c r="AF5" s="772"/>
      <c r="AG5" s="772"/>
      <c r="AH5" s="772"/>
      <c r="AI5" s="772"/>
      <c r="AJ5" s="772"/>
      <c r="AK5" s="772"/>
      <c r="AL5" s="754">
        <v>75.7</v>
      </c>
      <c r="AM5" s="723"/>
      <c r="AN5" s="723"/>
      <c r="AO5" s="755"/>
      <c r="AP5" s="740" t="s">
        <v>222</v>
      </c>
      <c r="AQ5" s="741"/>
      <c r="AR5" s="741"/>
      <c r="AS5" s="741"/>
      <c r="AT5" s="741"/>
      <c r="AU5" s="741"/>
      <c r="AV5" s="741"/>
      <c r="AW5" s="741"/>
      <c r="AX5" s="741"/>
      <c r="AY5" s="741"/>
      <c r="AZ5" s="741"/>
      <c r="BA5" s="741"/>
      <c r="BB5" s="741"/>
      <c r="BC5" s="741"/>
      <c r="BD5" s="741"/>
      <c r="BE5" s="741"/>
      <c r="BF5" s="742"/>
      <c r="BG5" s="641">
        <v>13437646</v>
      </c>
      <c r="BH5" s="644"/>
      <c r="BI5" s="644"/>
      <c r="BJ5" s="644"/>
      <c r="BK5" s="644"/>
      <c r="BL5" s="644"/>
      <c r="BM5" s="644"/>
      <c r="BN5" s="645"/>
      <c r="BO5" s="703">
        <v>92.1</v>
      </c>
      <c r="BP5" s="703"/>
      <c r="BQ5" s="703"/>
      <c r="BR5" s="703"/>
      <c r="BS5" s="704" t="s">
        <v>122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292054</v>
      </c>
      <c r="S6" s="644"/>
      <c r="T6" s="644"/>
      <c r="U6" s="644"/>
      <c r="V6" s="644"/>
      <c r="W6" s="644"/>
      <c r="X6" s="644"/>
      <c r="Y6" s="645"/>
      <c r="Z6" s="703">
        <v>0.9</v>
      </c>
      <c r="AA6" s="703"/>
      <c r="AB6" s="703"/>
      <c r="AC6" s="703"/>
      <c r="AD6" s="704">
        <v>292054</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13437646</v>
      </c>
      <c r="BH6" s="644"/>
      <c r="BI6" s="644"/>
      <c r="BJ6" s="644"/>
      <c r="BK6" s="644"/>
      <c r="BL6" s="644"/>
      <c r="BM6" s="644"/>
      <c r="BN6" s="645"/>
      <c r="BO6" s="703">
        <v>92.1</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267305</v>
      </c>
      <c r="CS6" s="644"/>
      <c r="CT6" s="644"/>
      <c r="CU6" s="644"/>
      <c r="CV6" s="644"/>
      <c r="CW6" s="644"/>
      <c r="CX6" s="644"/>
      <c r="CY6" s="645"/>
      <c r="CZ6" s="754">
        <v>0.8</v>
      </c>
      <c r="DA6" s="723"/>
      <c r="DB6" s="723"/>
      <c r="DC6" s="757"/>
      <c r="DD6" s="649" t="s">
        <v>122</v>
      </c>
      <c r="DE6" s="644"/>
      <c r="DF6" s="644"/>
      <c r="DG6" s="644"/>
      <c r="DH6" s="644"/>
      <c r="DI6" s="644"/>
      <c r="DJ6" s="644"/>
      <c r="DK6" s="644"/>
      <c r="DL6" s="644"/>
      <c r="DM6" s="644"/>
      <c r="DN6" s="644"/>
      <c r="DO6" s="644"/>
      <c r="DP6" s="645"/>
      <c r="DQ6" s="649">
        <v>267297</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36278</v>
      </c>
      <c r="S7" s="644"/>
      <c r="T7" s="644"/>
      <c r="U7" s="644"/>
      <c r="V7" s="644"/>
      <c r="W7" s="644"/>
      <c r="X7" s="644"/>
      <c r="Y7" s="645"/>
      <c r="Z7" s="703">
        <v>0.1</v>
      </c>
      <c r="AA7" s="703"/>
      <c r="AB7" s="703"/>
      <c r="AC7" s="703"/>
      <c r="AD7" s="704">
        <v>36278</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6326367</v>
      </c>
      <c r="BH7" s="644"/>
      <c r="BI7" s="644"/>
      <c r="BJ7" s="644"/>
      <c r="BK7" s="644"/>
      <c r="BL7" s="644"/>
      <c r="BM7" s="644"/>
      <c r="BN7" s="645"/>
      <c r="BO7" s="703">
        <v>43.4</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3374543</v>
      </c>
      <c r="CS7" s="644"/>
      <c r="CT7" s="644"/>
      <c r="CU7" s="644"/>
      <c r="CV7" s="644"/>
      <c r="CW7" s="644"/>
      <c r="CX7" s="644"/>
      <c r="CY7" s="645"/>
      <c r="CZ7" s="703">
        <v>10.3</v>
      </c>
      <c r="DA7" s="703"/>
      <c r="DB7" s="703"/>
      <c r="DC7" s="703"/>
      <c r="DD7" s="649">
        <v>97424</v>
      </c>
      <c r="DE7" s="644"/>
      <c r="DF7" s="644"/>
      <c r="DG7" s="644"/>
      <c r="DH7" s="644"/>
      <c r="DI7" s="644"/>
      <c r="DJ7" s="644"/>
      <c r="DK7" s="644"/>
      <c r="DL7" s="644"/>
      <c r="DM7" s="644"/>
      <c r="DN7" s="644"/>
      <c r="DO7" s="644"/>
      <c r="DP7" s="645"/>
      <c r="DQ7" s="649">
        <v>2657729</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71267</v>
      </c>
      <c r="S8" s="644"/>
      <c r="T8" s="644"/>
      <c r="U8" s="644"/>
      <c r="V8" s="644"/>
      <c r="W8" s="644"/>
      <c r="X8" s="644"/>
      <c r="Y8" s="645"/>
      <c r="Z8" s="703">
        <v>0.2</v>
      </c>
      <c r="AA8" s="703"/>
      <c r="AB8" s="703"/>
      <c r="AC8" s="703"/>
      <c r="AD8" s="704">
        <v>71267</v>
      </c>
      <c r="AE8" s="704"/>
      <c r="AF8" s="704"/>
      <c r="AG8" s="704"/>
      <c r="AH8" s="704"/>
      <c r="AI8" s="704"/>
      <c r="AJ8" s="704"/>
      <c r="AK8" s="704"/>
      <c r="AL8" s="646">
        <v>0.4</v>
      </c>
      <c r="AM8" s="647"/>
      <c r="AN8" s="647"/>
      <c r="AO8" s="705"/>
      <c r="AP8" s="638" t="s">
        <v>234</v>
      </c>
      <c r="AQ8" s="639"/>
      <c r="AR8" s="639"/>
      <c r="AS8" s="639"/>
      <c r="AT8" s="639"/>
      <c r="AU8" s="639"/>
      <c r="AV8" s="639"/>
      <c r="AW8" s="639"/>
      <c r="AX8" s="639"/>
      <c r="AY8" s="639"/>
      <c r="AZ8" s="639"/>
      <c r="BA8" s="639"/>
      <c r="BB8" s="639"/>
      <c r="BC8" s="639"/>
      <c r="BD8" s="639"/>
      <c r="BE8" s="639"/>
      <c r="BF8" s="640"/>
      <c r="BG8" s="641">
        <v>185127</v>
      </c>
      <c r="BH8" s="644"/>
      <c r="BI8" s="644"/>
      <c r="BJ8" s="644"/>
      <c r="BK8" s="644"/>
      <c r="BL8" s="644"/>
      <c r="BM8" s="644"/>
      <c r="BN8" s="645"/>
      <c r="BO8" s="703">
        <v>1.3</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11021598</v>
      </c>
      <c r="CS8" s="644"/>
      <c r="CT8" s="644"/>
      <c r="CU8" s="644"/>
      <c r="CV8" s="644"/>
      <c r="CW8" s="644"/>
      <c r="CX8" s="644"/>
      <c r="CY8" s="645"/>
      <c r="CZ8" s="703">
        <v>33.6</v>
      </c>
      <c r="DA8" s="703"/>
      <c r="DB8" s="703"/>
      <c r="DC8" s="703"/>
      <c r="DD8" s="649">
        <v>475383</v>
      </c>
      <c r="DE8" s="644"/>
      <c r="DF8" s="644"/>
      <c r="DG8" s="644"/>
      <c r="DH8" s="644"/>
      <c r="DI8" s="644"/>
      <c r="DJ8" s="644"/>
      <c r="DK8" s="644"/>
      <c r="DL8" s="644"/>
      <c r="DM8" s="644"/>
      <c r="DN8" s="644"/>
      <c r="DO8" s="644"/>
      <c r="DP8" s="645"/>
      <c r="DQ8" s="649">
        <v>5480205</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83124</v>
      </c>
      <c r="S9" s="644"/>
      <c r="T9" s="644"/>
      <c r="U9" s="644"/>
      <c r="V9" s="644"/>
      <c r="W9" s="644"/>
      <c r="X9" s="644"/>
      <c r="Y9" s="645"/>
      <c r="Z9" s="703">
        <v>0.2</v>
      </c>
      <c r="AA9" s="703"/>
      <c r="AB9" s="703"/>
      <c r="AC9" s="703"/>
      <c r="AD9" s="704">
        <v>83124</v>
      </c>
      <c r="AE9" s="704"/>
      <c r="AF9" s="704"/>
      <c r="AG9" s="704"/>
      <c r="AH9" s="704"/>
      <c r="AI9" s="704"/>
      <c r="AJ9" s="704"/>
      <c r="AK9" s="704"/>
      <c r="AL9" s="646">
        <v>0.5</v>
      </c>
      <c r="AM9" s="647"/>
      <c r="AN9" s="647"/>
      <c r="AO9" s="705"/>
      <c r="AP9" s="638" t="s">
        <v>237</v>
      </c>
      <c r="AQ9" s="639"/>
      <c r="AR9" s="639"/>
      <c r="AS9" s="639"/>
      <c r="AT9" s="639"/>
      <c r="AU9" s="639"/>
      <c r="AV9" s="639"/>
      <c r="AW9" s="639"/>
      <c r="AX9" s="639"/>
      <c r="AY9" s="639"/>
      <c r="AZ9" s="639"/>
      <c r="BA9" s="639"/>
      <c r="BB9" s="639"/>
      <c r="BC9" s="639"/>
      <c r="BD9" s="639"/>
      <c r="BE9" s="639"/>
      <c r="BF9" s="640"/>
      <c r="BG9" s="641">
        <v>5333670</v>
      </c>
      <c r="BH9" s="644"/>
      <c r="BI9" s="644"/>
      <c r="BJ9" s="644"/>
      <c r="BK9" s="644"/>
      <c r="BL9" s="644"/>
      <c r="BM9" s="644"/>
      <c r="BN9" s="645"/>
      <c r="BO9" s="703">
        <v>36.6</v>
      </c>
      <c r="BP9" s="703"/>
      <c r="BQ9" s="703"/>
      <c r="BR9" s="703"/>
      <c r="BS9" s="649" t="s">
        <v>169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2321717</v>
      </c>
      <c r="CS9" s="644"/>
      <c r="CT9" s="644"/>
      <c r="CU9" s="644"/>
      <c r="CV9" s="644"/>
      <c r="CW9" s="644"/>
      <c r="CX9" s="644"/>
      <c r="CY9" s="645"/>
      <c r="CZ9" s="703">
        <v>7.1</v>
      </c>
      <c r="DA9" s="703"/>
      <c r="DB9" s="703"/>
      <c r="DC9" s="703"/>
      <c r="DD9" s="649">
        <v>60456</v>
      </c>
      <c r="DE9" s="644"/>
      <c r="DF9" s="644"/>
      <c r="DG9" s="644"/>
      <c r="DH9" s="644"/>
      <c r="DI9" s="644"/>
      <c r="DJ9" s="644"/>
      <c r="DK9" s="644"/>
      <c r="DL9" s="644"/>
      <c r="DM9" s="644"/>
      <c r="DN9" s="644"/>
      <c r="DO9" s="644"/>
      <c r="DP9" s="645"/>
      <c r="DQ9" s="649">
        <v>2146028</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122</v>
      </c>
      <c r="AA10" s="703"/>
      <c r="AB10" s="703"/>
      <c r="AC10" s="703"/>
      <c r="AD10" s="704" t="s">
        <v>228</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243146</v>
      </c>
      <c r="BH10" s="644"/>
      <c r="BI10" s="644"/>
      <c r="BJ10" s="644"/>
      <c r="BK10" s="644"/>
      <c r="BL10" s="644"/>
      <c r="BM10" s="644"/>
      <c r="BN10" s="645"/>
      <c r="BO10" s="703">
        <v>1.7</v>
      </c>
      <c r="BP10" s="703"/>
      <c r="BQ10" s="703"/>
      <c r="BR10" s="703"/>
      <c r="BS10" s="649" t="s">
        <v>122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17967</v>
      </c>
      <c r="CS10" s="644"/>
      <c r="CT10" s="644"/>
      <c r="CU10" s="644"/>
      <c r="CV10" s="644"/>
      <c r="CW10" s="644"/>
      <c r="CX10" s="644"/>
      <c r="CY10" s="645"/>
      <c r="CZ10" s="703">
        <v>0.1</v>
      </c>
      <c r="DA10" s="703"/>
      <c r="DB10" s="703"/>
      <c r="DC10" s="703"/>
      <c r="DD10" s="649" t="s">
        <v>228</v>
      </c>
      <c r="DE10" s="644"/>
      <c r="DF10" s="644"/>
      <c r="DG10" s="644"/>
      <c r="DH10" s="644"/>
      <c r="DI10" s="644"/>
      <c r="DJ10" s="644"/>
      <c r="DK10" s="644"/>
      <c r="DL10" s="644"/>
      <c r="DM10" s="644"/>
      <c r="DN10" s="644"/>
      <c r="DO10" s="644"/>
      <c r="DP10" s="645"/>
      <c r="DQ10" s="649">
        <v>11348</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564424</v>
      </c>
      <c r="BH11" s="644"/>
      <c r="BI11" s="644"/>
      <c r="BJ11" s="644"/>
      <c r="BK11" s="644"/>
      <c r="BL11" s="644"/>
      <c r="BM11" s="644"/>
      <c r="BN11" s="645"/>
      <c r="BO11" s="703">
        <v>3.9</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559324</v>
      </c>
      <c r="CS11" s="644"/>
      <c r="CT11" s="644"/>
      <c r="CU11" s="644"/>
      <c r="CV11" s="644"/>
      <c r="CW11" s="644"/>
      <c r="CX11" s="644"/>
      <c r="CY11" s="645"/>
      <c r="CZ11" s="703">
        <v>1.7</v>
      </c>
      <c r="DA11" s="703"/>
      <c r="DB11" s="703"/>
      <c r="DC11" s="703"/>
      <c r="DD11" s="649">
        <v>184514</v>
      </c>
      <c r="DE11" s="644"/>
      <c r="DF11" s="644"/>
      <c r="DG11" s="644"/>
      <c r="DH11" s="644"/>
      <c r="DI11" s="644"/>
      <c r="DJ11" s="644"/>
      <c r="DK11" s="644"/>
      <c r="DL11" s="644"/>
      <c r="DM11" s="644"/>
      <c r="DN11" s="644"/>
      <c r="DO11" s="644"/>
      <c r="DP11" s="645"/>
      <c r="DQ11" s="649">
        <v>374828</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1714891</v>
      </c>
      <c r="S12" s="644"/>
      <c r="T12" s="644"/>
      <c r="U12" s="644"/>
      <c r="V12" s="644"/>
      <c r="W12" s="644"/>
      <c r="X12" s="644"/>
      <c r="Y12" s="645"/>
      <c r="Z12" s="703">
        <v>5</v>
      </c>
      <c r="AA12" s="703"/>
      <c r="AB12" s="703"/>
      <c r="AC12" s="703"/>
      <c r="AD12" s="704">
        <v>1714891</v>
      </c>
      <c r="AE12" s="704"/>
      <c r="AF12" s="704"/>
      <c r="AG12" s="704"/>
      <c r="AH12" s="704"/>
      <c r="AI12" s="704"/>
      <c r="AJ12" s="704"/>
      <c r="AK12" s="704"/>
      <c r="AL12" s="646">
        <v>9.6999999999999993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6262404</v>
      </c>
      <c r="BH12" s="644"/>
      <c r="BI12" s="644"/>
      <c r="BJ12" s="644"/>
      <c r="BK12" s="644"/>
      <c r="BL12" s="644"/>
      <c r="BM12" s="644"/>
      <c r="BN12" s="645"/>
      <c r="BO12" s="703">
        <v>42.9</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658251</v>
      </c>
      <c r="CS12" s="644"/>
      <c r="CT12" s="644"/>
      <c r="CU12" s="644"/>
      <c r="CV12" s="644"/>
      <c r="CW12" s="644"/>
      <c r="CX12" s="644"/>
      <c r="CY12" s="645"/>
      <c r="CZ12" s="703">
        <v>2</v>
      </c>
      <c r="DA12" s="703"/>
      <c r="DB12" s="703"/>
      <c r="DC12" s="703"/>
      <c r="DD12" s="649">
        <v>18629</v>
      </c>
      <c r="DE12" s="644"/>
      <c r="DF12" s="644"/>
      <c r="DG12" s="644"/>
      <c r="DH12" s="644"/>
      <c r="DI12" s="644"/>
      <c r="DJ12" s="644"/>
      <c r="DK12" s="644"/>
      <c r="DL12" s="644"/>
      <c r="DM12" s="644"/>
      <c r="DN12" s="644"/>
      <c r="DO12" s="644"/>
      <c r="DP12" s="645"/>
      <c r="DQ12" s="649">
        <v>566620</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202987</v>
      </c>
      <c r="S13" s="644"/>
      <c r="T13" s="644"/>
      <c r="U13" s="644"/>
      <c r="V13" s="644"/>
      <c r="W13" s="644"/>
      <c r="X13" s="644"/>
      <c r="Y13" s="645"/>
      <c r="Z13" s="703">
        <v>0.6</v>
      </c>
      <c r="AA13" s="703"/>
      <c r="AB13" s="703"/>
      <c r="AC13" s="703"/>
      <c r="AD13" s="704">
        <v>202987</v>
      </c>
      <c r="AE13" s="704"/>
      <c r="AF13" s="704"/>
      <c r="AG13" s="704"/>
      <c r="AH13" s="704"/>
      <c r="AI13" s="704"/>
      <c r="AJ13" s="704"/>
      <c r="AK13" s="704"/>
      <c r="AL13" s="646">
        <v>1.1000000000000001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6260845</v>
      </c>
      <c r="BH13" s="644"/>
      <c r="BI13" s="644"/>
      <c r="BJ13" s="644"/>
      <c r="BK13" s="644"/>
      <c r="BL13" s="644"/>
      <c r="BM13" s="644"/>
      <c r="BN13" s="645"/>
      <c r="BO13" s="703">
        <v>42.9</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7214568</v>
      </c>
      <c r="CS13" s="644"/>
      <c r="CT13" s="644"/>
      <c r="CU13" s="644"/>
      <c r="CV13" s="644"/>
      <c r="CW13" s="644"/>
      <c r="CX13" s="644"/>
      <c r="CY13" s="645"/>
      <c r="CZ13" s="703">
        <v>22</v>
      </c>
      <c r="DA13" s="703"/>
      <c r="DB13" s="703"/>
      <c r="DC13" s="703"/>
      <c r="DD13" s="649">
        <v>4692628</v>
      </c>
      <c r="DE13" s="644"/>
      <c r="DF13" s="644"/>
      <c r="DG13" s="644"/>
      <c r="DH13" s="644"/>
      <c r="DI13" s="644"/>
      <c r="DJ13" s="644"/>
      <c r="DK13" s="644"/>
      <c r="DL13" s="644"/>
      <c r="DM13" s="644"/>
      <c r="DN13" s="644"/>
      <c r="DO13" s="644"/>
      <c r="DP13" s="645"/>
      <c r="DQ13" s="649">
        <v>3198092</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228</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249418</v>
      </c>
      <c r="BH14" s="644"/>
      <c r="BI14" s="644"/>
      <c r="BJ14" s="644"/>
      <c r="BK14" s="644"/>
      <c r="BL14" s="644"/>
      <c r="BM14" s="644"/>
      <c r="BN14" s="645"/>
      <c r="BO14" s="703">
        <v>1.7</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1131628</v>
      </c>
      <c r="CS14" s="644"/>
      <c r="CT14" s="644"/>
      <c r="CU14" s="644"/>
      <c r="CV14" s="644"/>
      <c r="CW14" s="644"/>
      <c r="CX14" s="644"/>
      <c r="CY14" s="645"/>
      <c r="CZ14" s="703">
        <v>3.5</v>
      </c>
      <c r="DA14" s="703"/>
      <c r="DB14" s="703"/>
      <c r="DC14" s="703"/>
      <c r="DD14" s="649">
        <v>68669</v>
      </c>
      <c r="DE14" s="644"/>
      <c r="DF14" s="644"/>
      <c r="DG14" s="644"/>
      <c r="DH14" s="644"/>
      <c r="DI14" s="644"/>
      <c r="DJ14" s="644"/>
      <c r="DK14" s="644"/>
      <c r="DL14" s="644"/>
      <c r="DM14" s="644"/>
      <c r="DN14" s="644"/>
      <c r="DO14" s="644"/>
      <c r="DP14" s="645"/>
      <c r="DQ14" s="649">
        <v>1060367</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90005</v>
      </c>
      <c r="S15" s="644"/>
      <c r="T15" s="644"/>
      <c r="U15" s="644"/>
      <c r="V15" s="644"/>
      <c r="W15" s="644"/>
      <c r="X15" s="644"/>
      <c r="Y15" s="645"/>
      <c r="Z15" s="703">
        <v>0.3</v>
      </c>
      <c r="AA15" s="703"/>
      <c r="AB15" s="703"/>
      <c r="AC15" s="703"/>
      <c r="AD15" s="704">
        <v>90005</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599457</v>
      </c>
      <c r="BH15" s="644"/>
      <c r="BI15" s="644"/>
      <c r="BJ15" s="644"/>
      <c r="BK15" s="644"/>
      <c r="BL15" s="644"/>
      <c r="BM15" s="644"/>
      <c r="BN15" s="645"/>
      <c r="BO15" s="703">
        <v>4.0999999999999996</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4082269</v>
      </c>
      <c r="CS15" s="644"/>
      <c r="CT15" s="644"/>
      <c r="CU15" s="644"/>
      <c r="CV15" s="644"/>
      <c r="CW15" s="644"/>
      <c r="CX15" s="644"/>
      <c r="CY15" s="645"/>
      <c r="CZ15" s="703">
        <v>12.4</v>
      </c>
      <c r="DA15" s="703"/>
      <c r="DB15" s="703"/>
      <c r="DC15" s="703"/>
      <c r="DD15" s="649">
        <v>534820</v>
      </c>
      <c r="DE15" s="644"/>
      <c r="DF15" s="644"/>
      <c r="DG15" s="644"/>
      <c r="DH15" s="644"/>
      <c r="DI15" s="644"/>
      <c r="DJ15" s="644"/>
      <c r="DK15" s="644"/>
      <c r="DL15" s="644"/>
      <c r="DM15" s="644"/>
      <c r="DN15" s="644"/>
      <c r="DO15" s="644"/>
      <c r="DP15" s="645"/>
      <c r="DQ15" s="649">
        <v>3328046</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122</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169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228</v>
      </c>
      <c r="DA16" s="703"/>
      <c r="DB16" s="703"/>
      <c r="DC16" s="703"/>
      <c r="DD16" s="649" t="s">
        <v>122</v>
      </c>
      <c r="DE16" s="644"/>
      <c r="DF16" s="644"/>
      <c r="DG16" s="644"/>
      <c r="DH16" s="644"/>
      <c r="DI16" s="644"/>
      <c r="DJ16" s="644"/>
      <c r="DK16" s="644"/>
      <c r="DL16" s="644"/>
      <c r="DM16" s="644"/>
      <c r="DN16" s="644"/>
      <c r="DO16" s="644"/>
      <c r="DP16" s="645"/>
      <c r="DQ16" s="649" t="s">
        <v>228</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76258</v>
      </c>
      <c r="S17" s="644"/>
      <c r="T17" s="644"/>
      <c r="U17" s="644"/>
      <c r="V17" s="644"/>
      <c r="W17" s="644"/>
      <c r="X17" s="644"/>
      <c r="Y17" s="645"/>
      <c r="Z17" s="703">
        <v>0.2</v>
      </c>
      <c r="AA17" s="703"/>
      <c r="AB17" s="703"/>
      <c r="AC17" s="703"/>
      <c r="AD17" s="704">
        <v>76258</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2143917</v>
      </c>
      <c r="CS17" s="644"/>
      <c r="CT17" s="644"/>
      <c r="CU17" s="644"/>
      <c r="CV17" s="644"/>
      <c r="CW17" s="644"/>
      <c r="CX17" s="644"/>
      <c r="CY17" s="645"/>
      <c r="CZ17" s="703">
        <v>6.5</v>
      </c>
      <c r="DA17" s="703"/>
      <c r="DB17" s="703"/>
      <c r="DC17" s="703"/>
      <c r="DD17" s="649" t="s">
        <v>122</v>
      </c>
      <c r="DE17" s="644"/>
      <c r="DF17" s="644"/>
      <c r="DG17" s="644"/>
      <c r="DH17" s="644"/>
      <c r="DI17" s="644"/>
      <c r="DJ17" s="644"/>
      <c r="DK17" s="644"/>
      <c r="DL17" s="644"/>
      <c r="DM17" s="644"/>
      <c r="DN17" s="644"/>
      <c r="DO17" s="644"/>
      <c r="DP17" s="645"/>
      <c r="DQ17" s="649">
        <v>2143917</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2130674</v>
      </c>
      <c r="S18" s="644"/>
      <c r="T18" s="644"/>
      <c r="U18" s="644"/>
      <c r="V18" s="644"/>
      <c r="W18" s="644"/>
      <c r="X18" s="644"/>
      <c r="Y18" s="645"/>
      <c r="Z18" s="703">
        <v>6.3</v>
      </c>
      <c r="AA18" s="703"/>
      <c r="AB18" s="703"/>
      <c r="AC18" s="703"/>
      <c r="AD18" s="704">
        <v>1646759</v>
      </c>
      <c r="AE18" s="704"/>
      <c r="AF18" s="704"/>
      <c r="AG18" s="704"/>
      <c r="AH18" s="704"/>
      <c r="AI18" s="704"/>
      <c r="AJ18" s="704"/>
      <c r="AK18" s="704"/>
      <c r="AL18" s="646">
        <v>9.3000000000000007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228</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1646759</v>
      </c>
      <c r="S19" s="644"/>
      <c r="T19" s="644"/>
      <c r="U19" s="644"/>
      <c r="V19" s="644"/>
      <c r="W19" s="644"/>
      <c r="X19" s="644"/>
      <c r="Y19" s="645"/>
      <c r="Z19" s="703">
        <v>4.8</v>
      </c>
      <c r="AA19" s="703"/>
      <c r="AB19" s="703"/>
      <c r="AC19" s="703"/>
      <c r="AD19" s="704">
        <v>1646759</v>
      </c>
      <c r="AE19" s="704"/>
      <c r="AF19" s="704"/>
      <c r="AG19" s="704"/>
      <c r="AH19" s="704"/>
      <c r="AI19" s="704"/>
      <c r="AJ19" s="704"/>
      <c r="AK19" s="704"/>
      <c r="AL19" s="646">
        <v>9.3000000000000007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1148110</v>
      </c>
      <c r="BH19" s="644"/>
      <c r="BI19" s="644"/>
      <c r="BJ19" s="644"/>
      <c r="BK19" s="644"/>
      <c r="BL19" s="644"/>
      <c r="BM19" s="644"/>
      <c r="BN19" s="645"/>
      <c r="BO19" s="703">
        <v>7.9</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483915</v>
      </c>
      <c r="S20" s="644"/>
      <c r="T20" s="644"/>
      <c r="U20" s="644"/>
      <c r="V20" s="644"/>
      <c r="W20" s="644"/>
      <c r="X20" s="644"/>
      <c r="Y20" s="645"/>
      <c r="Z20" s="703">
        <v>1.4</v>
      </c>
      <c r="AA20" s="703"/>
      <c r="AB20" s="703"/>
      <c r="AC20" s="703"/>
      <c r="AD20" s="704" t="s">
        <v>122</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1148110</v>
      </c>
      <c r="BH20" s="644"/>
      <c r="BI20" s="644"/>
      <c r="BJ20" s="644"/>
      <c r="BK20" s="644"/>
      <c r="BL20" s="644"/>
      <c r="BM20" s="644"/>
      <c r="BN20" s="645"/>
      <c r="BO20" s="703">
        <v>7.9</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32793087</v>
      </c>
      <c r="CS20" s="644"/>
      <c r="CT20" s="644"/>
      <c r="CU20" s="644"/>
      <c r="CV20" s="644"/>
      <c r="CW20" s="644"/>
      <c r="CX20" s="644"/>
      <c r="CY20" s="645"/>
      <c r="CZ20" s="703">
        <v>100</v>
      </c>
      <c r="DA20" s="703"/>
      <c r="DB20" s="703"/>
      <c r="DC20" s="703"/>
      <c r="DD20" s="649">
        <v>6132523</v>
      </c>
      <c r="DE20" s="644"/>
      <c r="DF20" s="644"/>
      <c r="DG20" s="644"/>
      <c r="DH20" s="644"/>
      <c r="DI20" s="644"/>
      <c r="DJ20" s="644"/>
      <c r="DK20" s="644"/>
      <c r="DL20" s="644"/>
      <c r="DM20" s="644"/>
      <c r="DN20" s="644"/>
      <c r="DO20" s="644"/>
      <c r="DP20" s="645"/>
      <c r="DQ20" s="649">
        <v>21234477</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228</v>
      </c>
      <c r="BH21" s="644"/>
      <c r="BI21" s="644"/>
      <c r="BJ21" s="644"/>
      <c r="BK21" s="644"/>
      <c r="BL21" s="644"/>
      <c r="BM21" s="644"/>
      <c r="BN21" s="645"/>
      <c r="BO21" s="703" t="s">
        <v>122</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19283294</v>
      </c>
      <c r="S22" s="644"/>
      <c r="T22" s="644"/>
      <c r="U22" s="644"/>
      <c r="V22" s="644"/>
      <c r="W22" s="644"/>
      <c r="X22" s="644"/>
      <c r="Y22" s="645"/>
      <c r="Z22" s="703">
        <v>56.6</v>
      </c>
      <c r="AA22" s="703"/>
      <c r="AB22" s="703"/>
      <c r="AC22" s="703"/>
      <c r="AD22" s="704">
        <v>17651268</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11674</v>
      </c>
      <c r="S23" s="644"/>
      <c r="T23" s="644"/>
      <c r="U23" s="644"/>
      <c r="V23" s="644"/>
      <c r="W23" s="644"/>
      <c r="X23" s="644"/>
      <c r="Y23" s="645"/>
      <c r="Z23" s="703">
        <v>0</v>
      </c>
      <c r="AA23" s="703"/>
      <c r="AB23" s="703"/>
      <c r="AC23" s="703"/>
      <c r="AD23" s="704">
        <v>11674</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1148110</v>
      </c>
      <c r="BH23" s="644"/>
      <c r="BI23" s="644"/>
      <c r="BJ23" s="644"/>
      <c r="BK23" s="644"/>
      <c r="BL23" s="644"/>
      <c r="BM23" s="644"/>
      <c r="BN23" s="645"/>
      <c r="BO23" s="703">
        <v>7.9</v>
      </c>
      <c r="BP23" s="703"/>
      <c r="BQ23" s="703"/>
      <c r="BR23" s="703"/>
      <c r="BS23" s="649" t="s">
        <v>228</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272813</v>
      </c>
      <c r="S24" s="644"/>
      <c r="T24" s="644"/>
      <c r="U24" s="644"/>
      <c r="V24" s="644"/>
      <c r="W24" s="644"/>
      <c r="X24" s="644"/>
      <c r="Y24" s="645"/>
      <c r="Z24" s="703">
        <v>0.8</v>
      </c>
      <c r="AA24" s="703"/>
      <c r="AB24" s="703"/>
      <c r="AC24" s="703"/>
      <c r="AD24" s="704" t="s">
        <v>228</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169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12593937</v>
      </c>
      <c r="CS24" s="707"/>
      <c r="CT24" s="707"/>
      <c r="CU24" s="707"/>
      <c r="CV24" s="707"/>
      <c r="CW24" s="707"/>
      <c r="CX24" s="707"/>
      <c r="CY24" s="753"/>
      <c r="CZ24" s="754">
        <v>38.4</v>
      </c>
      <c r="DA24" s="723"/>
      <c r="DB24" s="723"/>
      <c r="DC24" s="757"/>
      <c r="DD24" s="752">
        <v>7905941</v>
      </c>
      <c r="DE24" s="707"/>
      <c r="DF24" s="707"/>
      <c r="DG24" s="707"/>
      <c r="DH24" s="707"/>
      <c r="DI24" s="707"/>
      <c r="DJ24" s="707"/>
      <c r="DK24" s="753"/>
      <c r="DL24" s="752">
        <v>7896835</v>
      </c>
      <c r="DM24" s="707"/>
      <c r="DN24" s="707"/>
      <c r="DO24" s="707"/>
      <c r="DP24" s="707"/>
      <c r="DQ24" s="707"/>
      <c r="DR24" s="707"/>
      <c r="DS24" s="707"/>
      <c r="DT24" s="707"/>
      <c r="DU24" s="707"/>
      <c r="DV24" s="753"/>
      <c r="DW24" s="754">
        <v>41.9</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405131</v>
      </c>
      <c r="S25" s="644"/>
      <c r="T25" s="644"/>
      <c r="U25" s="644"/>
      <c r="V25" s="644"/>
      <c r="W25" s="644"/>
      <c r="X25" s="644"/>
      <c r="Y25" s="645"/>
      <c r="Z25" s="703">
        <v>1.2</v>
      </c>
      <c r="AA25" s="703"/>
      <c r="AB25" s="703"/>
      <c r="AC25" s="703"/>
      <c r="AD25" s="704">
        <v>59880</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169</v>
      </c>
      <c r="BH25" s="644"/>
      <c r="BI25" s="644"/>
      <c r="BJ25" s="644"/>
      <c r="BK25" s="644"/>
      <c r="BL25" s="644"/>
      <c r="BM25" s="644"/>
      <c r="BN25" s="645"/>
      <c r="BO25" s="703" t="s">
        <v>228</v>
      </c>
      <c r="BP25" s="703"/>
      <c r="BQ25" s="703"/>
      <c r="BR25" s="703"/>
      <c r="BS25" s="649" t="s">
        <v>169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3908735</v>
      </c>
      <c r="CS25" s="642"/>
      <c r="CT25" s="642"/>
      <c r="CU25" s="642"/>
      <c r="CV25" s="642"/>
      <c r="CW25" s="642"/>
      <c r="CX25" s="642"/>
      <c r="CY25" s="643"/>
      <c r="CZ25" s="646">
        <v>11.9</v>
      </c>
      <c r="DA25" s="675"/>
      <c r="DB25" s="675"/>
      <c r="DC25" s="676"/>
      <c r="DD25" s="649">
        <v>3578504</v>
      </c>
      <c r="DE25" s="642"/>
      <c r="DF25" s="642"/>
      <c r="DG25" s="642"/>
      <c r="DH25" s="642"/>
      <c r="DI25" s="642"/>
      <c r="DJ25" s="642"/>
      <c r="DK25" s="643"/>
      <c r="DL25" s="649">
        <v>3569987</v>
      </c>
      <c r="DM25" s="642"/>
      <c r="DN25" s="642"/>
      <c r="DO25" s="642"/>
      <c r="DP25" s="642"/>
      <c r="DQ25" s="642"/>
      <c r="DR25" s="642"/>
      <c r="DS25" s="642"/>
      <c r="DT25" s="642"/>
      <c r="DU25" s="642"/>
      <c r="DV25" s="643"/>
      <c r="DW25" s="646">
        <v>18.899999999999999</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192202</v>
      </c>
      <c r="S26" s="644"/>
      <c r="T26" s="644"/>
      <c r="U26" s="644"/>
      <c r="V26" s="644"/>
      <c r="W26" s="644"/>
      <c r="X26" s="644"/>
      <c r="Y26" s="645"/>
      <c r="Z26" s="703">
        <v>0.6</v>
      </c>
      <c r="AA26" s="703"/>
      <c r="AB26" s="703"/>
      <c r="AC26" s="703"/>
      <c r="AD26" s="704" t="s">
        <v>228</v>
      </c>
      <c r="AE26" s="704"/>
      <c r="AF26" s="704"/>
      <c r="AG26" s="704"/>
      <c r="AH26" s="704"/>
      <c r="AI26" s="704"/>
      <c r="AJ26" s="704"/>
      <c r="AK26" s="704"/>
      <c r="AL26" s="646" t="s">
        <v>169</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2648997</v>
      </c>
      <c r="CS26" s="644"/>
      <c r="CT26" s="644"/>
      <c r="CU26" s="644"/>
      <c r="CV26" s="644"/>
      <c r="CW26" s="644"/>
      <c r="CX26" s="644"/>
      <c r="CY26" s="645"/>
      <c r="CZ26" s="646">
        <v>8.1</v>
      </c>
      <c r="DA26" s="675"/>
      <c r="DB26" s="675"/>
      <c r="DC26" s="676"/>
      <c r="DD26" s="649">
        <v>2357526</v>
      </c>
      <c r="DE26" s="644"/>
      <c r="DF26" s="644"/>
      <c r="DG26" s="644"/>
      <c r="DH26" s="644"/>
      <c r="DI26" s="644"/>
      <c r="DJ26" s="644"/>
      <c r="DK26" s="645"/>
      <c r="DL26" s="649" t="s">
        <v>122</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4188617</v>
      </c>
      <c r="S27" s="644"/>
      <c r="T27" s="644"/>
      <c r="U27" s="644"/>
      <c r="V27" s="644"/>
      <c r="W27" s="644"/>
      <c r="X27" s="644"/>
      <c r="Y27" s="645"/>
      <c r="Z27" s="703">
        <v>12.3</v>
      </c>
      <c r="AA27" s="703"/>
      <c r="AB27" s="703"/>
      <c r="AC27" s="703"/>
      <c r="AD27" s="704" t="s">
        <v>122</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14585756</v>
      </c>
      <c r="BH27" s="644"/>
      <c r="BI27" s="644"/>
      <c r="BJ27" s="644"/>
      <c r="BK27" s="644"/>
      <c r="BL27" s="644"/>
      <c r="BM27" s="644"/>
      <c r="BN27" s="645"/>
      <c r="BO27" s="703">
        <v>100</v>
      </c>
      <c r="BP27" s="703"/>
      <c r="BQ27" s="703"/>
      <c r="BR27" s="703"/>
      <c r="BS27" s="649" t="s">
        <v>169</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6541285</v>
      </c>
      <c r="CS27" s="642"/>
      <c r="CT27" s="642"/>
      <c r="CU27" s="642"/>
      <c r="CV27" s="642"/>
      <c r="CW27" s="642"/>
      <c r="CX27" s="642"/>
      <c r="CY27" s="643"/>
      <c r="CZ27" s="646">
        <v>19.899999999999999</v>
      </c>
      <c r="DA27" s="675"/>
      <c r="DB27" s="675"/>
      <c r="DC27" s="676"/>
      <c r="DD27" s="649">
        <v>2183520</v>
      </c>
      <c r="DE27" s="642"/>
      <c r="DF27" s="642"/>
      <c r="DG27" s="642"/>
      <c r="DH27" s="642"/>
      <c r="DI27" s="642"/>
      <c r="DJ27" s="642"/>
      <c r="DK27" s="643"/>
      <c r="DL27" s="649">
        <v>2182931</v>
      </c>
      <c r="DM27" s="642"/>
      <c r="DN27" s="642"/>
      <c r="DO27" s="642"/>
      <c r="DP27" s="642"/>
      <c r="DQ27" s="642"/>
      <c r="DR27" s="642"/>
      <c r="DS27" s="642"/>
      <c r="DT27" s="642"/>
      <c r="DU27" s="642"/>
      <c r="DV27" s="643"/>
      <c r="DW27" s="646">
        <v>11.6</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169</v>
      </c>
      <c r="S28" s="644"/>
      <c r="T28" s="644"/>
      <c r="U28" s="644"/>
      <c r="V28" s="644"/>
      <c r="W28" s="644"/>
      <c r="X28" s="644"/>
      <c r="Y28" s="645"/>
      <c r="Z28" s="703" t="s">
        <v>122</v>
      </c>
      <c r="AA28" s="703"/>
      <c r="AB28" s="703"/>
      <c r="AC28" s="703"/>
      <c r="AD28" s="704" t="s">
        <v>228</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2143917</v>
      </c>
      <c r="CS28" s="644"/>
      <c r="CT28" s="644"/>
      <c r="CU28" s="644"/>
      <c r="CV28" s="644"/>
      <c r="CW28" s="644"/>
      <c r="CX28" s="644"/>
      <c r="CY28" s="645"/>
      <c r="CZ28" s="646">
        <v>6.5</v>
      </c>
      <c r="DA28" s="675"/>
      <c r="DB28" s="675"/>
      <c r="DC28" s="676"/>
      <c r="DD28" s="649">
        <v>2143917</v>
      </c>
      <c r="DE28" s="644"/>
      <c r="DF28" s="644"/>
      <c r="DG28" s="644"/>
      <c r="DH28" s="644"/>
      <c r="DI28" s="644"/>
      <c r="DJ28" s="644"/>
      <c r="DK28" s="645"/>
      <c r="DL28" s="649">
        <v>2143917</v>
      </c>
      <c r="DM28" s="644"/>
      <c r="DN28" s="644"/>
      <c r="DO28" s="644"/>
      <c r="DP28" s="644"/>
      <c r="DQ28" s="644"/>
      <c r="DR28" s="644"/>
      <c r="DS28" s="644"/>
      <c r="DT28" s="644"/>
      <c r="DU28" s="644"/>
      <c r="DV28" s="645"/>
      <c r="DW28" s="646">
        <v>11.4</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2107118</v>
      </c>
      <c r="S29" s="644"/>
      <c r="T29" s="644"/>
      <c r="U29" s="644"/>
      <c r="V29" s="644"/>
      <c r="W29" s="644"/>
      <c r="X29" s="644"/>
      <c r="Y29" s="645"/>
      <c r="Z29" s="703">
        <v>6.2</v>
      </c>
      <c r="AA29" s="703"/>
      <c r="AB29" s="703"/>
      <c r="AC29" s="703"/>
      <c r="AD29" s="704" t="s">
        <v>228</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2143917</v>
      </c>
      <c r="CS29" s="642"/>
      <c r="CT29" s="642"/>
      <c r="CU29" s="642"/>
      <c r="CV29" s="642"/>
      <c r="CW29" s="642"/>
      <c r="CX29" s="642"/>
      <c r="CY29" s="643"/>
      <c r="CZ29" s="646">
        <v>6.5</v>
      </c>
      <c r="DA29" s="675"/>
      <c r="DB29" s="675"/>
      <c r="DC29" s="676"/>
      <c r="DD29" s="649">
        <v>2143917</v>
      </c>
      <c r="DE29" s="642"/>
      <c r="DF29" s="642"/>
      <c r="DG29" s="642"/>
      <c r="DH29" s="642"/>
      <c r="DI29" s="642"/>
      <c r="DJ29" s="642"/>
      <c r="DK29" s="643"/>
      <c r="DL29" s="649">
        <v>2143917</v>
      </c>
      <c r="DM29" s="642"/>
      <c r="DN29" s="642"/>
      <c r="DO29" s="642"/>
      <c r="DP29" s="642"/>
      <c r="DQ29" s="642"/>
      <c r="DR29" s="642"/>
      <c r="DS29" s="642"/>
      <c r="DT29" s="642"/>
      <c r="DU29" s="642"/>
      <c r="DV29" s="643"/>
      <c r="DW29" s="646">
        <v>11.4</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115362</v>
      </c>
      <c r="S30" s="644"/>
      <c r="T30" s="644"/>
      <c r="U30" s="644"/>
      <c r="V30" s="644"/>
      <c r="W30" s="644"/>
      <c r="X30" s="644"/>
      <c r="Y30" s="645"/>
      <c r="Z30" s="703">
        <v>0.3</v>
      </c>
      <c r="AA30" s="703"/>
      <c r="AB30" s="703"/>
      <c r="AC30" s="703"/>
      <c r="AD30" s="704">
        <v>38031</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99.1</v>
      </c>
      <c r="BH30" s="722"/>
      <c r="BI30" s="722"/>
      <c r="BJ30" s="722"/>
      <c r="BK30" s="722"/>
      <c r="BL30" s="722"/>
      <c r="BM30" s="723">
        <v>96.8</v>
      </c>
      <c r="BN30" s="722"/>
      <c r="BO30" s="722"/>
      <c r="BP30" s="722"/>
      <c r="BQ30" s="724"/>
      <c r="BR30" s="721">
        <v>99</v>
      </c>
      <c r="BS30" s="722"/>
      <c r="BT30" s="722"/>
      <c r="BU30" s="722"/>
      <c r="BV30" s="722"/>
      <c r="BW30" s="722"/>
      <c r="BX30" s="723">
        <v>96.5</v>
      </c>
      <c r="BY30" s="722"/>
      <c r="BZ30" s="722"/>
      <c r="CA30" s="722"/>
      <c r="CB30" s="724"/>
      <c r="CD30" s="727"/>
      <c r="CE30" s="728"/>
      <c r="CF30" s="685" t="s">
        <v>305</v>
      </c>
      <c r="CG30" s="682"/>
      <c r="CH30" s="682"/>
      <c r="CI30" s="682"/>
      <c r="CJ30" s="682"/>
      <c r="CK30" s="682"/>
      <c r="CL30" s="682"/>
      <c r="CM30" s="682"/>
      <c r="CN30" s="682"/>
      <c r="CO30" s="682"/>
      <c r="CP30" s="682"/>
      <c r="CQ30" s="683"/>
      <c r="CR30" s="641">
        <v>2019662</v>
      </c>
      <c r="CS30" s="644"/>
      <c r="CT30" s="644"/>
      <c r="CU30" s="644"/>
      <c r="CV30" s="644"/>
      <c r="CW30" s="644"/>
      <c r="CX30" s="644"/>
      <c r="CY30" s="645"/>
      <c r="CZ30" s="646">
        <v>6.2</v>
      </c>
      <c r="DA30" s="675"/>
      <c r="DB30" s="675"/>
      <c r="DC30" s="676"/>
      <c r="DD30" s="649">
        <v>2019662</v>
      </c>
      <c r="DE30" s="644"/>
      <c r="DF30" s="644"/>
      <c r="DG30" s="644"/>
      <c r="DH30" s="644"/>
      <c r="DI30" s="644"/>
      <c r="DJ30" s="644"/>
      <c r="DK30" s="645"/>
      <c r="DL30" s="649">
        <v>2019662</v>
      </c>
      <c r="DM30" s="644"/>
      <c r="DN30" s="644"/>
      <c r="DO30" s="644"/>
      <c r="DP30" s="644"/>
      <c r="DQ30" s="644"/>
      <c r="DR30" s="644"/>
      <c r="DS30" s="644"/>
      <c r="DT30" s="644"/>
      <c r="DU30" s="644"/>
      <c r="DV30" s="645"/>
      <c r="DW30" s="646">
        <v>10.7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82263</v>
      </c>
      <c r="S31" s="644"/>
      <c r="T31" s="644"/>
      <c r="U31" s="644"/>
      <c r="V31" s="644"/>
      <c r="W31" s="644"/>
      <c r="X31" s="644"/>
      <c r="Y31" s="645"/>
      <c r="Z31" s="703">
        <v>0.2</v>
      </c>
      <c r="AA31" s="703"/>
      <c r="AB31" s="703"/>
      <c r="AC31" s="703"/>
      <c r="AD31" s="704" t="s">
        <v>122</v>
      </c>
      <c r="AE31" s="704"/>
      <c r="AF31" s="704"/>
      <c r="AG31" s="704"/>
      <c r="AH31" s="704"/>
      <c r="AI31" s="704"/>
      <c r="AJ31" s="704"/>
      <c r="AK31" s="704"/>
      <c r="AL31" s="646" t="s">
        <v>228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98.8</v>
      </c>
      <c r="BH31" s="642"/>
      <c r="BI31" s="642"/>
      <c r="BJ31" s="642"/>
      <c r="BK31" s="642"/>
      <c r="BL31" s="642"/>
      <c r="BM31" s="647">
        <v>96.4</v>
      </c>
      <c r="BN31" s="720"/>
      <c r="BO31" s="720"/>
      <c r="BP31" s="720"/>
      <c r="BQ31" s="681"/>
      <c r="BR31" s="719">
        <v>98.7</v>
      </c>
      <c r="BS31" s="642"/>
      <c r="BT31" s="642"/>
      <c r="BU31" s="642"/>
      <c r="BV31" s="642"/>
      <c r="BW31" s="642"/>
      <c r="BX31" s="647">
        <v>96.1</v>
      </c>
      <c r="BY31" s="720"/>
      <c r="BZ31" s="720"/>
      <c r="CA31" s="720"/>
      <c r="CB31" s="681"/>
      <c r="CD31" s="727"/>
      <c r="CE31" s="728"/>
      <c r="CF31" s="685" t="s">
        <v>309</v>
      </c>
      <c r="CG31" s="682"/>
      <c r="CH31" s="682"/>
      <c r="CI31" s="682"/>
      <c r="CJ31" s="682"/>
      <c r="CK31" s="682"/>
      <c r="CL31" s="682"/>
      <c r="CM31" s="682"/>
      <c r="CN31" s="682"/>
      <c r="CO31" s="682"/>
      <c r="CP31" s="682"/>
      <c r="CQ31" s="683"/>
      <c r="CR31" s="641">
        <v>124255</v>
      </c>
      <c r="CS31" s="642"/>
      <c r="CT31" s="642"/>
      <c r="CU31" s="642"/>
      <c r="CV31" s="642"/>
      <c r="CW31" s="642"/>
      <c r="CX31" s="642"/>
      <c r="CY31" s="643"/>
      <c r="CZ31" s="646">
        <v>0.4</v>
      </c>
      <c r="DA31" s="675"/>
      <c r="DB31" s="675"/>
      <c r="DC31" s="676"/>
      <c r="DD31" s="649">
        <v>124255</v>
      </c>
      <c r="DE31" s="642"/>
      <c r="DF31" s="642"/>
      <c r="DG31" s="642"/>
      <c r="DH31" s="642"/>
      <c r="DI31" s="642"/>
      <c r="DJ31" s="642"/>
      <c r="DK31" s="643"/>
      <c r="DL31" s="649">
        <v>124255</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191167</v>
      </c>
      <c r="S32" s="644"/>
      <c r="T32" s="644"/>
      <c r="U32" s="644"/>
      <c r="V32" s="644"/>
      <c r="W32" s="644"/>
      <c r="X32" s="644"/>
      <c r="Y32" s="645"/>
      <c r="Z32" s="703">
        <v>0.6</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97.3</v>
      </c>
      <c r="BN32" s="657"/>
      <c r="BO32" s="657"/>
      <c r="BP32" s="657"/>
      <c r="BQ32" s="694"/>
      <c r="BR32" s="718">
        <v>99.2</v>
      </c>
      <c r="BS32" s="657"/>
      <c r="BT32" s="657"/>
      <c r="BU32" s="657"/>
      <c r="BV32" s="657"/>
      <c r="BW32" s="657"/>
      <c r="BX32" s="701">
        <v>96.8</v>
      </c>
      <c r="BY32" s="657"/>
      <c r="BZ32" s="657"/>
      <c r="CA32" s="657"/>
      <c r="CB32" s="694"/>
      <c r="CD32" s="729"/>
      <c r="CE32" s="730"/>
      <c r="CF32" s="685" t="s">
        <v>312</v>
      </c>
      <c r="CG32" s="682"/>
      <c r="CH32" s="682"/>
      <c r="CI32" s="682"/>
      <c r="CJ32" s="682"/>
      <c r="CK32" s="682"/>
      <c r="CL32" s="682"/>
      <c r="CM32" s="682"/>
      <c r="CN32" s="682"/>
      <c r="CO32" s="682"/>
      <c r="CP32" s="682"/>
      <c r="CQ32" s="683"/>
      <c r="CR32" s="641" t="s">
        <v>228</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169</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1397200</v>
      </c>
      <c r="S33" s="644"/>
      <c r="T33" s="644"/>
      <c r="U33" s="644"/>
      <c r="V33" s="644"/>
      <c r="W33" s="644"/>
      <c r="X33" s="644"/>
      <c r="Y33" s="645"/>
      <c r="Z33" s="703">
        <v>4.0999999999999996</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14066627</v>
      </c>
      <c r="CS33" s="642"/>
      <c r="CT33" s="642"/>
      <c r="CU33" s="642"/>
      <c r="CV33" s="642"/>
      <c r="CW33" s="642"/>
      <c r="CX33" s="642"/>
      <c r="CY33" s="643"/>
      <c r="CZ33" s="646">
        <v>42.9</v>
      </c>
      <c r="DA33" s="675"/>
      <c r="DB33" s="675"/>
      <c r="DC33" s="676"/>
      <c r="DD33" s="649">
        <v>11695475</v>
      </c>
      <c r="DE33" s="642"/>
      <c r="DF33" s="642"/>
      <c r="DG33" s="642"/>
      <c r="DH33" s="642"/>
      <c r="DI33" s="642"/>
      <c r="DJ33" s="642"/>
      <c r="DK33" s="643"/>
      <c r="DL33" s="649">
        <v>9876393</v>
      </c>
      <c r="DM33" s="642"/>
      <c r="DN33" s="642"/>
      <c r="DO33" s="642"/>
      <c r="DP33" s="642"/>
      <c r="DQ33" s="642"/>
      <c r="DR33" s="642"/>
      <c r="DS33" s="642"/>
      <c r="DT33" s="642"/>
      <c r="DU33" s="642"/>
      <c r="DV33" s="643"/>
      <c r="DW33" s="646">
        <v>52.4</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985537</v>
      </c>
      <c r="S34" s="644"/>
      <c r="T34" s="644"/>
      <c r="U34" s="644"/>
      <c r="V34" s="644"/>
      <c r="W34" s="644"/>
      <c r="X34" s="644"/>
      <c r="Y34" s="645"/>
      <c r="Z34" s="703">
        <v>2.9</v>
      </c>
      <c r="AA34" s="703"/>
      <c r="AB34" s="703"/>
      <c r="AC34" s="703"/>
      <c r="AD34" s="704">
        <v>337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5199734</v>
      </c>
      <c r="CS34" s="644"/>
      <c r="CT34" s="644"/>
      <c r="CU34" s="644"/>
      <c r="CV34" s="644"/>
      <c r="CW34" s="644"/>
      <c r="CX34" s="644"/>
      <c r="CY34" s="645"/>
      <c r="CZ34" s="646">
        <v>15.9</v>
      </c>
      <c r="DA34" s="675"/>
      <c r="DB34" s="675"/>
      <c r="DC34" s="676"/>
      <c r="DD34" s="649">
        <v>4084841</v>
      </c>
      <c r="DE34" s="644"/>
      <c r="DF34" s="644"/>
      <c r="DG34" s="644"/>
      <c r="DH34" s="644"/>
      <c r="DI34" s="644"/>
      <c r="DJ34" s="644"/>
      <c r="DK34" s="645"/>
      <c r="DL34" s="649">
        <v>3162299</v>
      </c>
      <c r="DM34" s="644"/>
      <c r="DN34" s="644"/>
      <c r="DO34" s="644"/>
      <c r="DP34" s="644"/>
      <c r="DQ34" s="644"/>
      <c r="DR34" s="644"/>
      <c r="DS34" s="644"/>
      <c r="DT34" s="644"/>
      <c r="DU34" s="644"/>
      <c r="DV34" s="645"/>
      <c r="DW34" s="646">
        <v>16.8</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4811300</v>
      </c>
      <c r="S35" s="644"/>
      <c r="T35" s="644"/>
      <c r="U35" s="644"/>
      <c r="V35" s="644"/>
      <c r="W35" s="644"/>
      <c r="X35" s="644"/>
      <c r="Y35" s="645"/>
      <c r="Z35" s="703">
        <v>14.1</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4382498</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785635</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272001</v>
      </c>
      <c r="CS35" s="642"/>
      <c r="CT35" s="642"/>
      <c r="CU35" s="642"/>
      <c r="CV35" s="642"/>
      <c r="CW35" s="642"/>
      <c r="CX35" s="642"/>
      <c r="CY35" s="643"/>
      <c r="CZ35" s="646">
        <v>0.8</v>
      </c>
      <c r="DA35" s="675"/>
      <c r="DB35" s="675"/>
      <c r="DC35" s="676"/>
      <c r="DD35" s="649">
        <v>254675</v>
      </c>
      <c r="DE35" s="642"/>
      <c r="DF35" s="642"/>
      <c r="DG35" s="642"/>
      <c r="DH35" s="642"/>
      <c r="DI35" s="642"/>
      <c r="DJ35" s="642"/>
      <c r="DK35" s="643"/>
      <c r="DL35" s="649">
        <v>254675</v>
      </c>
      <c r="DM35" s="642"/>
      <c r="DN35" s="642"/>
      <c r="DO35" s="642"/>
      <c r="DP35" s="642"/>
      <c r="DQ35" s="642"/>
      <c r="DR35" s="642"/>
      <c r="DS35" s="642"/>
      <c r="DT35" s="642"/>
      <c r="DU35" s="642"/>
      <c r="DV35" s="643"/>
      <c r="DW35" s="646">
        <v>1.4</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228</v>
      </c>
      <c r="AA36" s="703"/>
      <c r="AB36" s="703"/>
      <c r="AC36" s="703"/>
      <c r="AD36" s="704" t="s">
        <v>122</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1753160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643104</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4938890</v>
      </c>
      <c r="CS36" s="644"/>
      <c r="CT36" s="644"/>
      <c r="CU36" s="644"/>
      <c r="CV36" s="644"/>
      <c r="CW36" s="644"/>
      <c r="CX36" s="644"/>
      <c r="CY36" s="645"/>
      <c r="CZ36" s="646">
        <v>15.1</v>
      </c>
      <c r="DA36" s="675"/>
      <c r="DB36" s="675"/>
      <c r="DC36" s="676"/>
      <c r="DD36" s="649">
        <v>4604695</v>
      </c>
      <c r="DE36" s="644"/>
      <c r="DF36" s="644"/>
      <c r="DG36" s="644"/>
      <c r="DH36" s="644"/>
      <c r="DI36" s="644"/>
      <c r="DJ36" s="644"/>
      <c r="DK36" s="645"/>
      <c r="DL36" s="649">
        <v>3852203</v>
      </c>
      <c r="DM36" s="644"/>
      <c r="DN36" s="644"/>
      <c r="DO36" s="644"/>
      <c r="DP36" s="644"/>
      <c r="DQ36" s="644"/>
      <c r="DR36" s="644"/>
      <c r="DS36" s="644"/>
      <c r="DT36" s="644"/>
      <c r="DU36" s="644"/>
      <c r="DV36" s="645"/>
      <c r="DW36" s="646">
        <v>20.399999999999999</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1083000</v>
      </c>
      <c r="S37" s="644"/>
      <c r="T37" s="644"/>
      <c r="U37" s="644"/>
      <c r="V37" s="644"/>
      <c r="W37" s="644"/>
      <c r="X37" s="644"/>
      <c r="Y37" s="645"/>
      <c r="Z37" s="703">
        <v>3.2</v>
      </c>
      <c r="AA37" s="703"/>
      <c r="AB37" s="703"/>
      <c r="AC37" s="703"/>
      <c r="AD37" s="704" t="s">
        <v>122</v>
      </c>
      <c r="AE37" s="704"/>
      <c r="AF37" s="704"/>
      <c r="AG37" s="704"/>
      <c r="AH37" s="704"/>
      <c r="AI37" s="704"/>
      <c r="AJ37" s="704"/>
      <c r="AK37" s="704"/>
      <c r="AL37" s="646" t="s">
        <v>122</v>
      </c>
      <c r="AM37" s="647"/>
      <c r="AN37" s="647"/>
      <c r="AO37" s="705"/>
      <c r="AQ37" s="678" t="s">
        <v>328</v>
      </c>
      <c r="AR37" s="679"/>
      <c r="AS37" s="679"/>
      <c r="AT37" s="679"/>
      <c r="AU37" s="679"/>
      <c r="AV37" s="679"/>
      <c r="AW37" s="679"/>
      <c r="AX37" s="679"/>
      <c r="AY37" s="680"/>
      <c r="AZ37" s="641">
        <v>28452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13923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2028564</v>
      </c>
      <c r="CS37" s="642"/>
      <c r="CT37" s="642"/>
      <c r="CU37" s="642"/>
      <c r="CV37" s="642"/>
      <c r="CW37" s="642"/>
      <c r="CX37" s="642"/>
      <c r="CY37" s="643"/>
      <c r="CZ37" s="646">
        <v>6.2</v>
      </c>
      <c r="DA37" s="675"/>
      <c r="DB37" s="675"/>
      <c r="DC37" s="676"/>
      <c r="DD37" s="649">
        <v>2023759</v>
      </c>
      <c r="DE37" s="642"/>
      <c r="DF37" s="642"/>
      <c r="DG37" s="642"/>
      <c r="DH37" s="642"/>
      <c r="DI37" s="642"/>
      <c r="DJ37" s="642"/>
      <c r="DK37" s="643"/>
      <c r="DL37" s="649">
        <v>1717464</v>
      </c>
      <c r="DM37" s="642"/>
      <c r="DN37" s="642"/>
      <c r="DO37" s="642"/>
      <c r="DP37" s="642"/>
      <c r="DQ37" s="642"/>
      <c r="DR37" s="642"/>
      <c r="DS37" s="642"/>
      <c r="DT37" s="642"/>
      <c r="DU37" s="642"/>
      <c r="DV37" s="643"/>
      <c r="DW37" s="646">
        <v>9.1</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34043678</v>
      </c>
      <c r="S38" s="693"/>
      <c r="T38" s="693"/>
      <c r="U38" s="693"/>
      <c r="V38" s="693"/>
      <c r="W38" s="693"/>
      <c r="X38" s="693"/>
      <c r="Y38" s="698"/>
      <c r="Z38" s="699">
        <v>100</v>
      </c>
      <c r="AA38" s="699"/>
      <c r="AB38" s="699"/>
      <c r="AC38" s="699"/>
      <c r="AD38" s="700">
        <v>17761190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23148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2713748</v>
      </c>
      <c r="CS38" s="644"/>
      <c r="CT38" s="644"/>
      <c r="CU38" s="644"/>
      <c r="CV38" s="644"/>
      <c r="CW38" s="644"/>
      <c r="CX38" s="644"/>
      <c r="CY38" s="645"/>
      <c r="CZ38" s="646">
        <v>8.3000000000000007</v>
      </c>
      <c r="DA38" s="675"/>
      <c r="DB38" s="675"/>
      <c r="DC38" s="676"/>
      <c r="DD38" s="649">
        <v>2241187</v>
      </c>
      <c r="DE38" s="644"/>
      <c r="DF38" s="644"/>
      <c r="DG38" s="644"/>
      <c r="DH38" s="644"/>
      <c r="DI38" s="644"/>
      <c r="DJ38" s="644"/>
      <c r="DK38" s="645"/>
      <c r="DL38" s="649">
        <v>2113885</v>
      </c>
      <c r="DM38" s="644"/>
      <c r="DN38" s="644"/>
      <c r="DO38" s="644"/>
      <c r="DP38" s="644"/>
      <c r="DQ38" s="644"/>
      <c r="DR38" s="644"/>
      <c r="DS38" s="644"/>
      <c r="DT38" s="644"/>
      <c r="DU38" s="644"/>
      <c r="DV38" s="645"/>
      <c r="DW38" s="646">
        <v>11.2</v>
      </c>
      <c r="DX38" s="675"/>
      <c r="DY38" s="675"/>
      <c r="DZ38" s="675"/>
      <c r="EA38" s="675"/>
      <c r="EB38" s="675"/>
      <c r="EC38" s="677"/>
    </row>
    <row r="39" spans="2:133" ht="11.25" customHeight="1">
      <c r="AQ39" s="678" t="s">
        <v>335</v>
      </c>
      <c r="AR39" s="679"/>
      <c r="AS39" s="679"/>
      <c r="AT39" s="679"/>
      <c r="AU39" s="679"/>
      <c r="AV39" s="679"/>
      <c r="AW39" s="679"/>
      <c r="AX39" s="679"/>
      <c r="AY39" s="680"/>
      <c r="AZ39" s="641" t="s">
        <v>122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349123</v>
      </c>
      <c r="CS39" s="642"/>
      <c r="CT39" s="642"/>
      <c r="CU39" s="642"/>
      <c r="CV39" s="642"/>
      <c r="CW39" s="642"/>
      <c r="CX39" s="642"/>
      <c r="CY39" s="643"/>
      <c r="CZ39" s="646">
        <v>1.1000000000000001</v>
      </c>
      <c r="DA39" s="675"/>
      <c r="DB39" s="675"/>
      <c r="DC39" s="676"/>
      <c r="DD39" s="649">
        <v>15000</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339</v>
      </c>
      <c r="AR40" s="679"/>
      <c r="AS40" s="679"/>
      <c r="AT40" s="679"/>
      <c r="AU40" s="679"/>
      <c r="AV40" s="679"/>
      <c r="AW40" s="679"/>
      <c r="AX40" s="679"/>
      <c r="AY40" s="680"/>
      <c r="AZ40" s="641">
        <v>733067</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93</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593131</v>
      </c>
      <c r="CS40" s="644"/>
      <c r="CT40" s="644"/>
      <c r="CU40" s="644"/>
      <c r="CV40" s="644"/>
      <c r="CW40" s="644"/>
      <c r="CX40" s="644"/>
      <c r="CY40" s="645"/>
      <c r="CZ40" s="646">
        <v>1.8</v>
      </c>
      <c r="DA40" s="675"/>
      <c r="DB40" s="675"/>
      <c r="DC40" s="676"/>
      <c r="DD40" s="649">
        <v>495077</v>
      </c>
      <c r="DE40" s="644"/>
      <c r="DF40" s="644"/>
      <c r="DG40" s="644"/>
      <c r="DH40" s="644"/>
      <c r="DI40" s="644"/>
      <c r="DJ40" s="644"/>
      <c r="DK40" s="645"/>
      <c r="DL40" s="649">
        <v>493331</v>
      </c>
      <c r="DM40" s="644"/>
      <c r="DN40" s="644"/>
      <c r="DO40" s="644"/>
      <c r="DP40" s="644"/>
      <c r="DQ40" s="644"/>
      <c r="DR40" s="644"/>
      <c r="DS40" s="644"/>
      <c r="DT40" s="644"/>
      <c r="DU40" s="644"/>
      <c r="DV40" s="645"/>
      <c r="DW40" s="646">
        <v>2.6</v>
      </c>
      <c r="DX40" s="675"/>
      <c r="DY40" s="675"/>
      <c r="DZ40" s="675"/>
      <c r="EA40" s="675"/>
      <c r="EB40" s="675"/>
      <c r="EC40" s="677"/>
    </row>
    <row r="41" spans="2:133" ht="11.25" customHeight="1">
      <c r="AQ41" s="690" t="s">
        <v>342</v>
      </c>
      <c r="AR41" s="691"/>
      <c r="AS41" s="691"/>
      <c r="AT41" s="691"/>
      <c r="AU41" s="691"/>
      <c r="AV41" s="691"/>
      <c r="AW41" s="691"/>
      <c r="AX41" s="691"/>
      <c r="AY41" s="692"/>
      <c r="AZ41" s="656">
        <v>1867819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6132523</v>
      </c>
      <c r="CS42" s="644"/>
      <c r="CT42" s="644"/>
      <c r="CU42" s="644"/>
      <c r="CV42" s="644"/>
      <c r="CW42" s="644"/>
      <c r="CX42" s="644"/>
      <c r="CY42" s="645"/>
      <c r="CZ42" s="646">
        <v>18.7</v>
      </c>
      <c r="DA42" s="647"/>
      <c r="DB42" s="647"/>
      <c r="DC42" s="648"/>
      <c r="DD42" s="649">
        <v>1633061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132042</v>
      </c>
      <c r="CS43" s="642"/>
      <c r="CT43" s="642"/>
      <c r="CU43" s="642"/>
      <c r="CV43" s="642"/>
      <c r="CW43" s="642"/>
      <c r="CX43" s="642"/>
      <c r="CY43" s="643"/>
      <c r="CZ43" s="646">
        <v>0.4</v>
      </c>
      <c r="DA43" s="675"/>
      <c r="DB43" s="675"/>
      <c r="DC43" s="676"/>
      <c r="DD43" s="649">
        <v>132042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6132523</v>
      </c>
      <c r="CS44" s="644"/>
      <c r="CT44" s="644"/>
      <c r="CU44" s="644"/>
      <c r="CV44" s="644"/>
      <c r="CW44" s="644"/>
      <c r="CX44" s="644"/>
      <c r="CY44" s="645"/>
      <c r="CZ44" s="646">
        <v>18.7</v>
      </c>
      <c r="DA44" s="647"/>
      <c r="DB44" s="647"/>
      <c r="DC44" s="648"/>
      <c r="DD44" s="649">
        <v>1633061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1827259</v>
      </c>
      <c r="CS45" s="642"/>
      <c r="CT45" s="642"/>
      <c r="CU45" s="642"/>
      <c r="CV45" s="642"/>
      <c r="CW45" s="642"/>
      <c r="CX45" s="642"/>
      <c r="CY45" s="643"/>
      <c r="CZ45" s="646">
        <v>5.6</v>
      </c>
      <c r="DA45" s="675"/>
      <c r="DB45" s="675"/>
      <c r="DC45" s="676"/>
      <c r="DD45" s="649">
        <v>232117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4281215</v>
      </c>
      <c r="CS46" s="644"/>
      <c r="CT46" s="644"/>
      <c r="CU46" s="644"/>
      <c r="CV46" s="644"/>
      <c r="CW46" s="644"/>
      <c r="CX46" s="644"/>
      <c r="CY46" s="645"/>
      <c r="CZ46" s="646">
        <v>13.1</v>
      </c>
      <c r="DA46" s="647"/>
      <c r="DB46" s="647"/>
      <c r="DC46" s="648"/>
      <c r="DD46" s="649">
        <v>1376895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122</v>
      </c>
      <c r="CS47" s="642"/>
      <c r="CT47" s="642"/>
      <c r="CU47" s="642"/>
      <c r="CV47" s="642"/>
      <c r="CW47" s="642"/>
      <c r="CX47" s="642"/>
      <c r="CY47" s="643"/>
      <c r="CZ47" s="646" t="s">
        <v>122</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32793087</v>
      </c>
      <c r="CS49" s="657"/>
      <c r="CT49" s="657"/>
      <c r="CU49" s="657"/>
      <c r="CV49" s="657"/>
      <c r="CW49" s="657"/>
      <c r="CX49" s="657"/>
      <c r="CY49" s="658"/>
      <c r="CZ49" s="659">
        <v>100</v>
      </c>
      <c r="DA49" s="660"/>
      <c r="DB49" s="660"/>
      <c r="DC49" s="661"/>
      <c r="DD49" s="662">
        <v>21234477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ov6equAkOucDy9a0KQN8UkiUcSbK8EyQZLRsDn+zzP+S5RVqSHu3gyRtCYorPlfgPtWnbNtNPUgPuDJHEliRQ==" saltValue="2ikSMMtLw4HtZF9y4o01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76" sqref="Q76:U7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33975</v>
      </c>
      <c r="R7" s="1174"/>
      <c r="S7" s="1174"/>
      <c r="T7" s="1174"/>
      <c r="U7" s="1174"/>
      <c r="V7" s="1174">
        <v>32781</v>
      </c>
      <c r="W7" s="1174"/>
      <c r="X7" s="1174"/>
      <c r="Y7" s="1174"/>
      <c r="Z7" s="1174"/>
      <c r="AA7" s="1174">
        <v>1194</v>
      </c>
      <c r="AB7" s="1174"/>
      <c r="AC7" s="1174"/>
      <c r="AD7" s="1174"/>
      <c r="AE7" s="1175"/>
      <c r="AF7" s="1176">
        <v>897</v>
      </c>
      <c r="AG7" s="1177"/>
      <c r="AH7" s="1177"/>
      <c r="AI7" s="1177"/>
      <c r="AJ7" s="1178"/>
      <c r="AK7" s="1160">
        <v>191</v>
      </c>
      <c r="AL7" s="1161"/>
      <c r="AM7" s="1161"/>
      <c r="AN7" s="1161"/>
      <c r="AO7" s="1161"/>
      <c r="AP7" s="1161">
        <v>21319</v>
      </c>
      <c r="AQ7" s="1161"/>
      <c r="AR7" s="1161"/>
      <c r="AS7" s="1161"/>
      <c r="AT7" s="1161"/>
      <c r="AU7" s="1162" t="s">
        <v>567</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0.1</v>
      </c>
      <c r="CI7" s="1158"/>
      <c r="CJ7" s="1158"/>
      <c r="CK7" s="1158"/>
      <c r="CL7" s="1159"/>
      <c r="CM7" s="1157">
        <v>21</v>
      </c>
      <c r="CN7" s="1158"/>
      <c r="CO7" s="1158"/>
      <c r="CP7" s="1158"/>
      <c r="CQ7" s="1159"/>
      <c r="CR7" s="1157">
        <v>15</v>
      </c>
      <c r="CS7" s="1158"/>
      <c r="CT7" s="1158"/>
      <c r="CU7" s="1158"/>
      <c r="CV7" s="1159"/>
      <c r="CW7" s="1157">
        <v>30</v>
      </c>
      <c r="CX7" s="1158"/>
      <c r="CY7" s="1158"/>
      <c r="CZ7" s="1158"/>
      <c r="DA7" s="1159"/>
      <c r="DB7" s="1157" t="s">
        <v>570</v>
      </c>
      <c r="DC7" s="1158"/>
      <c r="DD7" s="1158"/>
      <c r="DE7" s="1158"/>
      <c r="DF7" s="1159"/>
      <c r="DG7" s="1157" t="s">
        <v>570</v>
      </c>
      <c r="DH7" s="1158"/>
      <c r="DI7" s="1158"/>
      <c r="DJ7" s="1158"/>
      <c r="DK7" s="1159"/>
      <c r="DL7" s="1157" t="s">
        <v>570</v>
      </c>
      <c r="DM7" s="1158"/>
      <c r="DN7" s="1158"/>
      <c r="DO7" s="1158"/>
      <c r="DP7" s="1159"/>
      <c r="DQ7" s="1157" t="s">
        <v>570</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199</v>
      </c>
      <c r="R8" s="1113"/>
      <c r="S8" s="1113"/>
      <c r="T8" s="1113"/>
      <c r="U8" s="1113"/>
      <c r="V8" s="1113">
        <v>156</v>
      </c>
      <c r="W8" s="1113"/>
      <c r="X8" s="1113"/>
      <c r="Y8" s="1113"/>
      <c r="Z8" s="1113"/>
      <c r="AA8" s="1113">
        <v>44</v>
      </c>
      <c r="AB8" s="1113"/>
      <c r="AC8" s="1113"/>
      <c r="AD8" s="1113"/>
      <c r="AE8" s="1114"/>
      <c r="AF8" s="1088">
        <v>44</v>
      </c>
      <c r="AG8" s="1089"/>
      <c r="AH8" s="1089"/>
      <c r="AI8" s="1089"/>
      <c r="AJ8" s="1090"/>
      <c r="AK8" s="1155" t="s">
        <v>568</v>
      </c>
      <c r="AL8" s="1156"/>
      <c r="AM8" s="1156"/>
      <c r="AN8" s="1156"/>
      <c r="AO8" s="1156"/>
      <c r="AP8" s="1156" t="s">
        <v>568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-3</v>
      </c>
      <c r="CI8" s="1059"/>
      <c r="CJ8" s="1059"/>
      <c r="CK8" s="1059"/>
      <c r="CL8" s="1060"/>
      <c r="CM8" s="1058">
        <v>231</v>
      </c>
      <c r="CN8" s="1059"/>
      <c r="CO8" s="1059"/>
      <c r="CP8" s="1059"/>
      <c r="CQ8" s="1060"/>
      <c r="CR8" s="1058">
        <v>106</v>
      </c>
      <c r="CS8" s="1059"/>
      <c r="CT8" s="1059"/>
      <c r="CU8" s="1059"/>
      <c r="CV8" s="1060"/>
      <c r="CW8" s="1058">
        <v>27</v>
      </c>
      <c r="CX8" s="1059"/>
      <c r="CY8" s="1059"/>
      <c r="CZ8" s="1059"/>
      <c r="DA8" s="1060"/>
      <c r="DB8" s="1058" t="s">
        <v>570</v>
      </c>
      <c r="DC8" s="1059"/>
      <c r="DD8" s="1059"/>
      <c r="DE8" s="1059"/>
      <c r="DF8" s="1060"/>
      <c r="DG8" s="1058" t="s">
        <v>570</v>
      </c>
      <c r="DH8" s="1059"/>
      <c r="DI8" s="1059"/>
      <c r="DJ8" s="1059"/>
      <c r="DK8" s="1060"/>
      <c r="DL8" s="1058" t="s">
        <v>590</v>
      </c>
      <c r="DM8" s="1059"/>
      <c r="DN8" s="1059"/>
      <c r="DO8" s="1059"/>
      <c r="DP8" s="1060"/>
      <c r="DQ8" s="1058" t="s">
        <v>570</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27</v>
      </c>
      <c r="R9" s="1113"/>
      <c r="S9" s="1113"/>
      <c r="T9" s="1113"/>
      <c r="U9" s="1113"/>
      <c r="V9" s="1113">
        <v>14</v>
      </c>
      <c r="W9" s="1113"/>
      <c r="X9" s="1113"/>
      <c r="Y9" s="1113"/>
      <c r="Z9" s="1113"/>
      <c r="AA9" s="1113">
        <v>13</v>
      </c>
      <c r="AB9" s="1113"/>
      <c r="AC9" s="1113"/>
      <c r="AD9" s="1113"/>
      <c r="AE9" s="1114"/>
      <c r="AF9" s="1088">
        <v>13</v>
      </c>
      <c r="AG9" s="1089"/>
      <c r="AH9" s="1089"/>
      <c r="AI9" s="1089"/>
      <c r="AJ9" s="1090"/>
      <c r="AK9" s="1155" t="s">
        <v>569</v>
      </c>
      <c r="AL9" s="1156"/>
      <c r="AM9" s="1156"/>
      <c r="AN9" s="1156"/>
      <c r="AO9" s="1156"/>
      <c r="AP9" s="1156" t="s">
        <v>568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591</v>
      </c>
      <c r="BT9" s="1084"/>
      <c r="BU9" s="1084"/>
      <c r="BV9" s="1084"/>
      <c r="BW9" s="1084"/>
      <c r="BX9" s="1084"/>
      <c r="BY9" s="1084"/>
      <c r="BZ9" s="1084"/>
      <c r="CA9" s="1084"/>
      <c r="CB9" s="1084"/>
      <c r="CC9" s="1084"/>
      <c r="CD9" s="1084"/>
      <c r="CE9" s="1084"/>
      <c r="CF9" s="1084"/>
      <c r="CG9" s="1085"/>
      <c r="CH9" s="1058">
        <v>6</v>
      </c>
      <c r="CI9" s="1059"/>
      <c r="CJ9" s="1059"/>
      <c r="CK9" s="1059"/>
      <c r="CL9" s="1060"/>
      <c r="CM9" s="1058">
        <v>191</v>
      </c>
      <c r="CN9" s="1059"/>
      <c r="CO9" s="1059"/>
      <c r="CP9" s="1059"/>
      <c r="CQ9" s="1060"/>
      <c r="CR9" s="1058">
        <v>100</v>
      </c>
      <c r="CS9" s="1059"/>
      <c r="CT9" s="1059"/>
      <c r="CU9" s="1059"/>
      <c r="CV9" s="1060"/>
      <c r="CW9" s="1058">
        <v>5</v>
      </c>
      <c r="CX9" s="1059"/>
      <c r="CY9" s="1059"/>
      <c r="CZ9" s="1059"/>
      <c r="DA9" s="1060"/>
      <c r="DB9" s="1058" t="s">
        <v>570</v>
      </c>
      <c r="DC9" s="1059"/>
      <c r="DD9" s="1059"/>
      <c r="DE9" s="1059"/>
      <c r="DF9" s="1060"/>
      <c r="DG9" s="1058" t="s">
        <v>570</v>
      </c>
      <c r="DH9" s="1059"/>
      <c r="DI9" s="1059"/>
      <c r="DJ9" s="1059"/>
      <c r="DK9" s="1060"/>
      <c r="DL9" s="1058" t="s">
        <v>570</v>
      </c>
      <c r="DM9" s="1059"/>
      <c r="DN9" s="1059"/>
      <c r="DO9" s="1059"/>
      <c r="DP9" s="1060"/>
      <c r="DQ9" s="1058" t="s">
        <v>570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594</v>
      </c>
      <c r="BS10" s="1083" t="s">
        <v>592</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1306</v>
      </c>
      <c r="CN10" s="1059"/>
      <c r="CO10" s="1059"/>
      <c r="CP10" s="1059"/>
      <c r="CQ10" s="1060"/>
      <c r="CR10" s="1058">
        <v>5</v>
      </c>
      <c r="CS10" s="1059"/>
      <c r="CT10" s="1059"/>
      <c r="CU10" s="1059"/>
      <c r="CV10" s="1060"/>
      <c r="CW10" s="1058" t="s">
        <v>570</v>
      </c>
      <c r="CX10" s="1059"/>
      <c r="CY10" s="1059"/>
      <c r="CZ10" s="1059"/>
      <c r="DA10" s="1060"/>
      <c r="DB10" s="1058" t="s">
        <v>570</v>
      </c>
      <c r="DC10" s="1059"/>
      <c r="DD10" s="1059"/>
      <c r="DE10" s="1059"/>
      <c r="DF10" s="1060"/>
      <c r="DG10" s="1058" t="s">
        <v>570</v>
      </c>
      <c r="DH10" s="1059"/>
      <c r="DI10" s="1059"/>
      <c r="DJ10" s="1059"/>
      <c r="DK10" s="1060"/>
      <c r="DL10" s="1058" t="s">
        <v>570</v>
      </c>
      <c r="DM10" s="1059"/>
      <c r="DN10" s="1059"/>
      <c r="DO10" s="1059"/>
      <c r="DP10" s="1060"/>
      <c r="DQ10" s="1058" t="s">
        <v>570</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593</v>
      </c>
      <c r="BT11" s="1084"/>
      <c r="BU11" s="1084"/>
      <c r="BV11" s="1084"/>
      <c r="BW11" s="1084"/>
      <c r="BX11" s="1084"/>
      <c r="BY11" s="1084"/>
      <c r="BZ11" s="1084"/>
      <c r="CA11" s="1084"/>
      <c r="CB11" s="1084"/>
      <c r="CC11" s="1084"/>
      <c r="CD11" s="1084"/>
      <c r="CE11" s="1084"/>
      <c r="CF11" s="1084"/>
      <c r="CG11" s="1085"/>
      <c r="CH11" s="1058">
        <v>24</v>
      </c>
      <c r="CI11" s="1059"/>
      <c r="CJ11" s="1059"/>
      <c r="CK11" s="1059"/>
      <c r="CL11" s="1060"/>
      <c r="CM11" s="1058">
        <v>96</v>
      </c>
      <c r="CN11" s="1059"/>
      <c r="CO11" s="1059"/>
      <c r="CP11" s="1059"/>
      <c r="CQ11" s="1060"/>
      <c r="CR11" s="1058">
        <v>10</v>
      </c>
      <c r="CS11" s="1059"/>
      <c r="CT11" s="1059"/>
      <c r="CU11" s="1059"/>
      <c r="CV11" s="1060"/>
      <c r="CW11" s="1058" t="s">
        <v>570</v>
      </c>
      <c r="CX11" s="1059"/>
      <c r="CY11" s="1059"/>
      <c r="CZ11" s="1059"/>
      <c r="DA11" s="1060"/>
      <c r="DB11" s="1058" t="s">
        <v>570</v>
      </c>
      <c r="DC11" s="1059"/>
      <c r="DD11" s="1059"/>
      <c r="DE11" s="1059"/>
      <c r="DF11" s="1060"/>
      <c r="DG11" s="1058" t="s">
        <v>570</v>
      </c>
      <c r="DH11" s="1059"/>
      <c r="DI11" s="1059"/>
      <c r="DJ11" s="1059"/>
      <c r="DK11" s="1060"/>
      <c r="DL11" s="1058" t="s">
        <v>570</v>
      </c>
      <c r="DM11" s="1059"/>
      <c r="DN11" s="1059"/>
      <c r="DO11" s="1059"/>
      <c r="DP11" s="1060"/>
      <c r="DQ11" s="1058" t="s">
        <v>570</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34056</v>
      </c>
      <c r="R23" s="1138"/>
      <c r="S23" s="1138"/>
      <c r="T23" s="1138"/>
      <c r="U23" s="1138"/>
      <c r="V23" s="1138">
        <v>32806</v>
      </c>
      <c r="W23" s="1138"/>
      <c r="X23" s="1138"/>
      <c r="Y23" s="1138"/>
      <c r="Z23" s="1138"/>
      <c r="AA23" s="1138">
        <v>1251</v>
      </c>
      <c r="AB23" s="1138"/>
      <c r="AC23" s="1138"/>
      <c r="AD23" s="1138"/>
      <c r="AE23" s="1139"/>
      <c r="AF23" s="1140">
        <v>954</v>
      </c>
      <c r="AG23" s="1138"/>
      <c r="AH23" s="1138"/>
      <c r="AI23" s="1138"/>
      <c r="AJ23" s="1141"/>
      <c r="AK23" s="1142"/>
      <c r="AL23" s="1143"/>
      <c r="AM23" s="1143"/>
      <c r="AN23" s="1143"/>
      <c r="AO23" s="1143"/>
      <c r="AP23" s="1138">
        <v>21319</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12891</v>
      </c>
      <c r="R28" s="1123"/>
      <c r="S28" s="1123"/>
      <c r="T28" s="1123"/>
      <c r="U28" s="1123"/>
      <c r="V28" s="1123">
        <v>12106</v>
      </c>
      <c r="W28" s="1123"/>
      <c r="X28" s="1123"/>
      <c r="Y28" s="1123"/>
      <c r="Z28" s="1123"/>
      <c r="AA28" s="1123">
        <v>786</v>
      </c>
      <c r="AB28" s="1123"/>
      <c r="AC28" s="1123"/>
      <c r="AD28" s="1123"/>
      <c r="AE28" s="1124"/>
      <c r="AF28" s="1125">
        <v>786</v>
      </c>
      <c r="AG28" s="1123"/>
      <c r="AH28" s="1123"/>
      <c r="AI28" s="1123"/>
      <c r="AJ28" s="1126"/>
      <c r="AK28" s="1127">
        <v>724</v>
      </c>
      <c r="AL28" s="1115"/>
      <c r="AM28" s="1115"/>
      <c r="AN28" s="1115"/>
      <c r="AO28" s="1115"/>
      <c r="AP28" s="1115" t="s">
        <v>568</v>
      </c>
      <c r="AQ28" s="1115"/>
      <c r="AR28" s="1115"/>
      <c r="AS28" s="1115"/>
      <c r="AT28" s="1115"/>
      <c r="AU28" s="1115" t="s">
        <v>568</v>
      </c>
      <c r="AV28" s="1115"/>
      <c r="AW28" s="1115"/>
      <c r="AX28" s="1115"/>
      <c r="AY28" s="1115"/>
      <c r="AZ28" s="1116" t="s">
        <v>568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19</v>
      </c>
      <c r="R29" s="1113"/>
      <c r="S29" s="1113"/>
      <c r="T29" s="1113"/>
      <c r="U29" s="1113"/>
      <c r="V29" s="1113">
        <v>15</v>
      </c>
      <c r="W29" s="1113"/>
      <c r="X29" s="1113"/>
      <c r="Y29" s="1113"/>
      <c r="Z29" s="1113"/>
      <c r="AA29" s="1113">
        <v>5</v>
      </c>
      <c r="AB29" s="1113"/>
      <c r="AC29" s="1113"/>
      <c r="AD29" s="1113"/>
      <c r="AE29" s="1114"/>
      <c r="AF29" s="1088">
        <v>5</v>
      </c>
      <c r="AG29" s="1089"/>
      <c r="AH29" s="1089"/>
      <c r="AI29" s="1089"/>
      <c r="AJ29" s="1090"/>
      <c r="AK29" s="1049">
        <v>9</v>
      </c>
      <c r="AL29" s="1040"/>
      <c r="AM29" s="1040"/>
      <c r="AN29" s="1040"/>
      <c r="AO29" s="1040"/>
      <c r="AP29" s="1040" t="s">
        <v>570</v>
      </c>
      <c r="AQ29" s="1040"/>
      <c r="AR29" s="1040"/>
      <c r="AS29" s="1040"/>
      <c r="AT29" s="1040"/>
      <c r="AU29" s="1040" t="s">
        <v>570</v>
      </c>
      <c r="AV29" s="1040"/>
      <c r="AW29" s="1040"/>
      <c r="AX29" s="1040"/>
      <c r="AY29" s="1040"/>
      <c r="AZ29" s="1111" t="s">
        <v>571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1147</v>
      </c>
      <c r="R30" s="1113"/>
      <c r="S30" s="1113"/>
      <c r="T30" s="1113"/>
      <c r="U30" s="1113"/>
      <c r="V30" s="1113">
        <v>1114</v>
      </c>
      <c r="W30" s="1113"/>
      <c r="X30" s="1113"/>
      <c r="Y30" s="1113"/>
      <c r="Z30" s="1113"/>
      <c r="AA30" s="1113">
        <v>33</v>
      </c>
      <c r="AB30" s="1113"/>
      <c r="AC30" s="1113"/>
      <c r="AD30" s="1113"/>
      <c r="AE30" s="1114"/>
      <c r="AF30" s="1088">
        <v>33</v>
      </c>
      <c r="AG30" s="1089"/>
      <c r="AH30" s="1089"/>
      <c r="AI30" s="1089"/>
      <c r="AJ30" s="1090"/>
      <c r="AK30" s="1049">
        <v>204</v>
      </c>
      <c r="AL30" s="1040"/>
      <c r="AM30" s="1040"/>
      <c r="AN30" s="1040"/>
      <c r="AO30" s="1040"/>
      <c r="AP30" s="1040" t="s">
        <v>570</v>
      </c>
      <c r="AQ30" s="1040"/>
      <c r="AR30" s="1040"/>
      <c r="AS30" s="1040"/>
      <c r="AT30" s="1040"/>
      <c r="AU30" s="1040" t="s">
        <v>570</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6657</v>
      </c>
      <c r="R31" s="1113"/>
      <c r="S31" s="1113"/>
      <c r="T31" s="1113"/>
      <c r="U31" s="1113"/>
      <c r="V31" s="1113">
        <v>6370</v>
      </c>
      <c r="W31" s="1113"/>
      <c r="X31" s="1113"/>
      <c r="Y31" s="1113"/>
      <c r="Z31" s="1113"/>
      <c r="AA31" s="1113">
        <v>287</v>
      </c>
      <c r="AB31" s="1113"/>
      <c r="AC31" s="1113"/>
      <c r="AD31" s="1113"/>
      <c r="AE31" s="1114"/>
      <c r="AF31" s="1088">
        <v>287</v>
      </c>
      <c r="AG31" s="1089"/>
      <c r="AH31" s="1089"/>
      <c r="AI31" s="1089"/>
      <c r="AJ31" s="1090"/>
      <c r="AK31" s="1049">
        <v>922</v>
      </c>
      <c r="AL31" s="1040"/>
      <c r="AM31" s="1040"/>
      <c r="AN31" s="1040"/>
      <c r="AO31" s="1040"/>
      <c r="AP31" s="1040" t="s">
        <v>570</v>
      </c>
      <c r="AQ31" s="1040"/>
      <c r="AR31" s="1040"/>
      <c r="AS31" s="1040"/>
      <c r="AT31" s="1040"/>
      <c r="AU31" s="1040" t="s">
        <v>570</v>
      </c>
      <c r="AV31" s="1040"/>
      <c r="AW31" s="1040"/>
      <c r="AX31" s="1040"/>
      <c r="AY31" s="1040"/>
      <c r="AZ31" s="1111" t="s">
        <v>570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26</v>
      </c>
      <c r="R32" s="1113"/>
      <c r="S32" s="1113"/>
      <c r="T32" s="1113"/>
      <c r="U32" s="1113"/>
      <c r="V32" s="1113">
        <v>17</v>
      </c>
      <c r="W32" s="1113"/>
      <c r="X32" s="1113"/>
      <c r="Y32" s="1113"/>
      <c r="Z32" s="1113"/>
      <c r="AA32" s="1113">
        <v>8</v>
      </c>
      <c r="AB32" s="1113"/>
      <c r="AC32" s="1113"/>
      <c r="AD32" s="1113"/>
      <c r="AE32" s="1114"/>
      <c r="AF32" s="1088">
        <v>8</v>
      </c>
      <c r="AG32" s="1089"/>
      <c r="AH32" s="1089"/>
      <c r="AI32" s="1089"/>
      <c r="AJ32" s="1090"/>
      <c r="AK32" s="1049">
        <v>17</v>
      </c>
      <c r="AL32" s="1040"/>
      <c r="AM32" s="1040"/>
      <c r="AN32" s="1040"/>
      <c r="AO32" s="1040"/>
      <c r="AP32" s="1040" t="s">
        <v>571</v>
      </c>
      <c r="AQ32" s="1040"/>
      <c r="AR32" s="1040"/>
      <c r="AS32" s="1040"/>
      <c r="AT32" s="1040"/>
      <c r="AU32" s="1040" t="s">
        <v>570</v>
      </c>
      <c r="AV32" s="1040"/>
      <c r="AW32" s="1040"/>
      <c r="AX32" s="1040"/>
      <c r="AY32" s="1040"/>
      <c r="AZ32" s="1111" t="s">
        <v>570</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2514</v>
      </c>
      <c r="R33" s="1113"/>
      <c r="S33" s="1113"/>
      <c r="T33" s="1113"/>
      <c r="U33" s="1113"/>
      <c r="V33" s="1113">
        <v>2048</v>
      </c>
      <c r="W33" s="1113"/>
      <c r="X33" s="1113"/>
      <c r="Y33" s="1113"/>
      <c r="Z33" s="1113"/>
      <c r="AA33" s="1113">
        <v>466</v>
      </c>
      <c r="AB33" s="1113"/>
      <c r="AC33" s="1113"/>
      <c r="AD33" s="1113"/>
      <c r="AE33" s="1114"/>
      <c r="AF33" s="1088">
        <v>2124</v>
      </c>
      <c r="AG33" s="1089"/>
      <c r="AH33" s="1089"/>
      <c r="AI33" s="1089"/>
      <c r="AJ33" s="1090"/>
      <c r="AK33" s="1049">
        <v>29</v>
      </c>
      <c r="AL33" s="1040"/>
      <c r="AM33" s="1040"/>
      <c r="AN33" s="1040"/>
      <c r="AO33" s="1040"/>
      <c r="AP33" s="1040">
        <v>307</v>
      </c>
      <c r="AQ33" s="1040"/>
      <c r="AR33" s="1040"/>
      <c r="AS33" s="1040"/>
      <c r="AT33" s="1040"/>
      <c r="AU33" s="1040">
        <v>24</v>
      </c>
      <c r="AV33" s="1040"/>
      <c r="AW33" s="1040"/>
      <c r="AX33" s="1040"/>
      <c r="AY33" s="1040"/>
      <c r="AZ33" s="1111" t="s">
        <v>572</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565</v>
      </c>
      <c r="C34" s="1107"/>
      <c r="D34" s="1107"/>
      <c r="E34" s="1107"/>
      <c r="F34" s="1107"/>
      <c r="G34" s="1107"/>
      <c r="H34" s="1107"/>
      <c r="I34" s="1107"/>
      <c r="J34" s="1107"/>
      <c r="K34" s="1107"/>
      <c r="L34" s="1107"/>
      <c r="M34" s="1107"/>
      <c r="N34" s="1107"/>
      <c r="O34" s="1107"/>
      <c r="P34" s="1108"/>
      <c r="Q34" s="1112">
        <v>3254</v>
      </c>
      <c r="R34" s="1113"/>
      <c r="S34" s="1113"/>
      <c r="T34" s="1113"/>
      <c r="U34" s="1113"/>
      <c r="V34" s="1113">
        <v>2687</v>
      </c>
      <c r="W34" s="1113"/>
      <c r="X34" s="1113"/>
      <c r="Y34" s="1113"/>
      <c r="Z34" s="1113"/>
      <c r="AA34" s="1113">
        <v>567</v>
      </c>
      <c r="AB34" s="1113"/>
      <c r="AC34" s="1113"/>
      <c r="AD34" s="1113"/>
      <c r="AE34" s="1114"/>
      <c r="AF34" s="1088">
        <v>172</v>
      </c>
      <c r="AG34" s="1089"/>
      <c r="AH34" s="1089"/>
      <c r="AI34" s="1089"/>
      <c r="AJ34" s="1090"/>
      <c r="AK34" s="1049">
        <v>1616</v>
      </c>
      <c r="AL34" s="1040"/>
      <c r="AM34" s="1040"/>
      <c r="AN34" s="1040"/>
      <c r="AO34" s="1040"/>
      <c r="AP34" s="1040">
        <v>17697</v>
      </c>
      <c r="AQ34" s="1040"/>
      <c r="AR34" s="1040"/>
      <c r="AS34" s="1040"/>
      <c r="AT34" s="1040"/>
      <c r="AU34" s="1040">
        <v>13025</v>
      </c>
      <c r="AV34" s="1040"/>
      <c r="AW34" s="1040"/>
      <c r="AX34" s="1040"/>
      <c r="AY34" s="1040"/>
      <c r="AZ34" s="1111" t="s">
        <v>570</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403</v>
      </c>
      <c r="C35" s="1107"/>
      <c r="D35" s="1107"/>
      <c r="E35" s="1107"/>
      <c r="F35" s="1107"/>
      <c r="G35" s="1107"/>
      <c r="H35" s="1107"/>
      <c r="I35" s="1107"/>
      <c r="J35" s="1107"/>
      <c r="K35" s="1107"/>
      <c r="L35" s="1107"/>
      <c r="M35" s="1107"/>
      <c r="N35" s="1107"/>
      <c r="O35" s="1107"/>
      <c r="P35" s="1108"/>
      <c r="Q35" s="1112">
        <v>192</v>
      </c>
      <c r="R35" s="1113"/>
      <c r="S35" s="1113"/>
      <c r="T35" s="1113"/>
      <c r="U35" s="1113"/>
      <c r="V35" s="1113">
        <v>169</v>
      </c>
      <c r="W35" s="1113"/>
      <c r="X35" s="1113"/>
      <c r="Y35" s="1113"/>
      <c r="Z35" s="1113"/>
      <c r="AA35" s="1113">
        <v>23</v>
      </c>
      <c r="AB35" s="1113"/>
      <c r="AC35" s="1113"/>
      <c r="AD35" s="1113"/>
      <c r="AE35" s="1114"/>
      <c r="AF35" s="1088">
        <v>23</v>
      </c>
      <c r="AG35" s="1089"/>
      <c r="AH35" s="1089"/>
      <c r="AI35" s="1089"/>
      <c r="AJ35" s="1090"/>
      <c r="AK35" s="1049">
        <v>137</v>
      </c>
      <c r="AL35" s="1040"/>
      <c r="AM35" s="1040"/>
      <c r="AN35" s="1040"/>
      <c r="AO35" s="1040"/>
      <c r="AP35" s="1040">
        <v>397</v>
      </c>
      <c r="AQ35" s="1040"/>
      <c r="AR35" s="1040"/>
      <c r="AS35" s="1040"/>
      <c r="AT35" s="1040"/>
      <c r="AU35" s="1040">
        <v>397</v>
      </c>
      <c r="AV35" s="1040"/>
      <c r="AW35" s="1040"/>
      <c r="AX35" s="1040"/>
      <c r="AY35" s="1040"/>
      <c r="AZ35" s="1111" t="s">
        <v>570</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3438</v>
      </c>
      <c r="AG63" s="1028"/>
      <c r="AH63" s="1028"/>
      <c r="AI63" s="1028"/>
      <c r="AJ63" s="1099"/>
      <c r="AK63" s="1100"/>
      <c r="AL63" s="1032"/>
      <c r="AM63" s="1032"/>
      <c r="AN63" s="1032"/>
      <c r="AO63" s="1032"/>
      <c r="AP63" s="1028">
        <v>18401</v>
      </c>
      <c r="AQ63" s="1028"/>
      <c r="AR63" s="1028"/>
      <c r="AS63" s="1028"/>
      <c r="AT63" s="1028"/>
      <c r="AU63" s="1028">
        <v>13446</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410</v>
      </c>
      <c r="W66" s="1071"/>
      <c r="X66" s="1071"/>
      <c r="Y66" s="1071"/>
      <c r="Z66" s="1072"/>
      <c r="AA66" s="1070" t="s">
        <v>389</v>
      </c>
      <c r="AB66" s="1071"/>
      <c r="AC66" s="1071"/>
      <c r="AD66" s="1071"/>
      <c r="AE66" s="1072"/>
      <c r="AF66" s="1076" t="s">
        <v>411</v>
      </c>
      <c r="AG66" s="1077"/>
      <c r="AH66" s="1077"/>
      <c r="AI66" s="1077"/>
      <c r="AJ66" s="1078"/>
      <c r="AK66" s="1070" t="s">
        <v>412</v>
      </c>
      <c r="AL66" s="1065"/>
      <c r="AM66" s="1065"/>
      <c r="AN66" s="1065"/>
      <c r="AO66" s="1066"/>
      <c r="AP66" s="1070" t="s">
        <v>392</v>
      </c>
      <c r="AQ66" s="1071"/>
      <c r="AR66" s="1071"/>
      <c r="AS66" s="1071"/>
      <c r="AT66" s="1072"/>
      <c r="AU66" s="1070" t="s">
        <v>413</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573</v>
      </c>
      <c r="C68" s="1055"/>
      <c r="D68" s="1055"/>
      <c r="E68" s="1055"/>
      <c r="F68" s="1055"/>
      <c r="G68" s="1055"/>
      <c r="H68" s="1055"/>
      <c r="I68" s="1055"/>
      <c r="J68" s="1055"/>
      <c r="K68" s="1055"/>
      <c r="L68" s="1055"/>
      <c r="M68" s="1055"/>
      <c r="N68" s="1055"/>
      <c r="O68" s="1055"/>
      <c r="P68" s="1056"/>
      <c r="Q68" s="1057">
        <v>3404</v>
      </c>
      <c r="R68" s="1051"/>
      <c r="S68" s="1051"/>
      <c r="T68" s="1051"/>
      <c r="U68" s="1051"/>
      <c r="V68" s="1051">
        <v>3281</v>
      </c>
      <c r="W68" s="1051"/>
      <c r="X68" s="1051"/>
      <c r="Y68" s="1051"/>
      <c r="Z68" s="1051"/>
      <c r="AA68" s="1051">
        <v>123</v>
      </c>
      <c r="AB68" s="1051"/>
      <c r="AC68" s="1051"/>
      <c r="AD68" s="1051"/>
      <c r="AE68" s="1051"/>
      <c r="AF68" s="1051">
        <v>117</v>
      </c>
      <c r="AG68" s="1051"/>
      <c r="AH68" s="1051"/>
      <c r="AI68" s="1051"/>
      <c r="AJ68" s="1051"/>
      <c r="AK68" s="1051">
        <v>117</v>
      </c>
      <c r="AL68" s="1051"/>
      <c r="AM68" s="1051"/>
      <c r="AN68" s="1051"/>
      <c r="AO68" s="1051"/>
      <c r="AP68" s="1051">
        <v>388</v>
      </c>
      <c r="AQ68" s="1051"/>
      <c r="AR68" s="1051"/>
      <c r="AS68" s="1051"/>
      <c r="AT68" s="1051"/>
      <c r="AU68" s="1051">
        <v>171</v>
      </c>
      <c r="AV68" s="1051"/>
      <c r="AW68" s="1051"/>
      <c r="AX68" s="1051"/>
      <c r="AY68" s="1051"/>
      <c r="AZ68" s="1052" t="s">
        <v>574</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32</v>
      </c>
      <c r="R69" s="1040"/>
      <c r="S69" s="1040"/>
      <c r="T69" s="1040"/>
      <c r="U69" s="1040"/>
      <c r="V69" s="1040">
        <v>28</v>
      </c>
      <c r="W69" s="1040"/>
      <c r="X69" s="1040"/>
      <c r="Y69" s="1040"/>
      <c r="Z69" s="1040"/>
      <c r="AA69" s="1040">
        <v>4</v>
      </c>
      <c r="AB69" s="1040"/>
      <c r="AC69" s="1040"/>
      <c r="AD69" s="1040"/>
      <c r="AE69" s="1040"/>
      <c r="AF69" s="1040">
        <v>4</v>
      </c>
      <c r="AG69" s="1040"/>
      <c r="AH69" s="1040"/>
      <c r="AI69" s="1040"/>
      <c r="AJ69" s="1040"/>
      <c r="AK69" s="1040" t="s">
        <v>570</v>
      </c>
      <c r="AL69" s="1040"/>
      <c r="AM69" s="1040"/>
      <c r="AN69" s="1040"/>
      <c r="AO69" s="1040"/>
      <c r="AP69" s="1040" t="s">
        <v>570</v>
      </c>
      <c r="AQ69" s="1040"/>
      <c r="AR69" s="1040"/>
      <c r="AS69" s="1040"/>
      <c r="AT69" s="1040"/>
      <c r="AU69" s="1040" t="s">
        <v>570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59</v>
      </c>
      <c r="R70" s="1040"/>
      <c r="S70" s="1040"/>
      <c r="T70" s="1040"/>
      <c r="U70" s="1040"/>
      <c r="V70" s="1040">
        <v>57</v>
      </c>
      <c r="W70" s="1040"/>
      <c r="X70" s="1040"/>
      <c r="Y70" s="1040"/>
      <c r="Z70" s="1040"/>
      <c r="AA70" s="1040">
        <v>2</v>
      </c>
      <c r="AB70" s="1040"/>
      <c r="AC70" s="1040"/>
      <c r="AD70" s="1040"/>
      <c r="AE70" s="1040"/>
      <c r="AF70" s="1040">
        <v>2</v>
      </c>
      <c r="AG70" s="1040"/>
      <c r="AH70" s="1040"/>
      <c r="AI70" s="1040"/>
      <c r="AJ70" s="1040"/>
      <c r="AK70" s="1040" t="s">
        <v>577</v>
      </c>
      <c r="AL70" s="1040"/>
      <c r="AM70" s="1040"/>
      <c r="AN70" s="1040"/>
      <c r="AO70" s="1040"/>
      <c r="AP70" s="1040">
        <v>100</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578</v>
      </c>
      <c r="C71" s="1044"/>
      <c r="D71" s="1044"/>
      <c r="E71" s="1044"/>
      <c r="F71" s="1044"/>
      <c r="G71" s="1044"/>
      <c r="H71" s="1044"/>
      <c r="I71" s="1044"/>
      <c r="J71" s="1044"/>
      <c r="K71" s="1044"/>
      <c r="L71" s="1044"/>
      <c r="M71" s="1044"/>
      <c r="N71" s="1044"/>
      <c r="O71" s="1044"/>
      <c r="P71" s="1045"/>
      <c r="Q71" s="1046">
        <v>68</v>
      </c>
      <c r="R71" s="1040"/>
      <c r="S71" s="1040"/>
      <c r="T71" s="1040"/>
      <c r="U71" s="1040"/>
      <c r="V71" s="1040">
        <v>64</v>
      </c>
      <c r="W71" s="1040"/>
      <c r="X71" s="1040"/>
      <c r="Y71" s="1040"/>
      <c r="Z71" s="1040"/>
      <c r="AA71" s="1040">
        <v>3</v>
      </c>
      <c r="AB71" s="1040"/>
      <c r="AC71" s="1040"/>
      <c r="AD71" s="1040"/>
      <c r="AE71" s="1040"/>
      <c r="AF71" s="1040">
        <v>3</v>
      </c>
      <c r="AG71" s="1040"/>
      <c r="AH71" s="1040"/>
      <c r="AI71" s="1040"/>
      <c r="AJ71" s="1040"/>
      <c r="AK71" s="1040" t="s">
        <v>570</v>
      </c>
      <c r="AL71" s="1040"/>
      <c r="AM71" s="1040"/>
      <c r="AN71" s="1040"/>
      <c r="AO71" s="1040"/>
      <c r="AP71" s="1040" t="s">
        <v>570</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8250</v>
      </c>
      <c r="R72" s="1040"/>
      <c r="S72" s="1040"/>
      <c r="T72" s="1040"/>
      <c r="U72" s="1040"/>
      <c r="V72" s="1040">
        <v>8182</v>
      </c>
      <c r="W72" s="1040"/>
      <c r="X72" s="1040"/>
      <c r="Y72" s="1040"/>
      <c r="Z72" s="1040"/>
      <c r="AA72" s="1040">
        <v>68</v>
      </c>
      <c r="AB72" s="1040"/>
      <c r="AC72" s="1040"/>
      <c r="AD72" s="1040"/>
      <c r="AE72" s="1040"/>
      <c r="AF72" s="1040">
        <v>68</v>
      </c>
      <c r="AG72" s="1040"/>
      <c r="AH72" s="1040"/>
      <c r="AI72" s="1040"/>
      <c r="AJ72" s="1040"/>
      <c r="AK72" s="1040">
        <v>720</v>
      </c>
      <c r="AL72" s="1040"/>
      <c r="AM72" s="1040"/>
      <c r="AN72" s="1040"/>
      <c r="AO72" s="1040"/>
      <c r="AP72" s="1040" t="s">
        <v>580</v>
      </c>
      <c r="AQ72" s="1040"/>
      <c r="AR72" s="1040"/>
      <c r="AS72" s="1040"/>
      <c r="AT72" s="1040"/>
      <c r="AU72" s="1040" t="s">
        <v>570</v>
      </c>
      <c r="AV72" s="1040"/>
      <c r="AW72" s="1040"/>
      <c r="AX72" s="1040"/>
      <c r="AY72" s="1040"/>
      <c r="AZ72" s="1041" t="s">
        <v>581</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2940</v>
      </c>
      <c r="R73" s="1040"/>
      <c r="S73" s="1040"/>
      <c r="T73" s="1040"/>
      <c r="U73" s="1040"/>
      <c r="V73" s="1040">
        <v>2813</v>
      </c>
      <c r="W73" s="1040"/>
      <c r="X73" s="1040"/>
      <c r="Y73" s="1040"/>
      <c r="Z73" s="1040"/>
      <c r="AA73" s="1040">
        <v>127</v>
      </c>
      <c r="AB73" s="1040"/>
      <c r="AC73" s="1040"/>
      <c r="AD73" s="1040"/>
      <c r="AE73" s="1040"/>
      <c r="AF73" s="1040">
        <v>127</v>
      </c>
      <c r="AG73" s="1040"/>
      <c r="AH73" s="1040"/>
      <c r="AI73" s="1040"/>
      <c r="AJ73" s="1040"/>
      <c r="AK73" s="1040">
        <v>97</v>
      </c>
      <c r="AL73" s="1040"/>
      <c r="AM73" s="1040"/>
      <c r="AN73" s="1040"/>
      <c r="AO73" s="1040"/>
      <c r="AP73" s="1040">
        <v>663</v>
      </c>
      <c r="AQ73" s="1040"/>
      <c r="AR73" s="1040"/>
      <c r="AS73" s="1040"/>
      <c r="AT73" s="1040"/>
      <c r="AU73" s="1040">
        <v>235</v>
      </c>
      <c r="AV73" s="1040"/>
      <c r="AW73" s="1040"/>
      <c r="AX73" s="1040"/>
      <c r="AY73" s="1040"/>
      <c r="AZ73" s="1041" t="s">
        <v>583</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6">
        <v>410</v>
      </c>
      <c r="R74" s="1040"/>
      <c r="S74" s="1040"/>
      <c r="T74" s="1040"/>
      <c r="U74" s="1040"/>
      <c r="V74" s="1040">
        <v>408</v>
      </c>
      <c r="W74" s="1040"/>
      <c r="X74" s="1040"/>
      <c r="Y74" s="1040"/>
      <c r="Z74" s="1040"/>
      <c r="AA74" s="1040">
        <v>2</v>
      </c>
      <c r="AB74" s="1040"/>
      <c r="AC74" s="1040"/>
      <c r="AD74" s="1040"/>
      <c r="AE74" s="1040"/>
      <c r="AF74" s="1040">
        <v>588</v>
      </c>
      <c r="AG74" s="1040"/>
      <c r="AH74" s="1040"/>
      <c r="AI74" s="1040"/>
      <c r="AJ74" s="1040"/>
      <c r="AK74" s="1040" t="s">
        <v>570</v>
      </c>
      <c r="AL74" s="1040"/>
      <c r="AM74" s="1040"/>
      <c r="AN74" s="1040"/>
      <c r="AO74" s="1040"/>
      <c r="AP74" s="1040" t="s">
        <v>570</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585</v>
      </c>
      <c r="C75" s="1044"/>
      <c r="D75" s="1044"/>
      <c r="E75" s="1044"/>
      <c r="F75" s="1044"/>
      <c r="G75" s="1044"/>
      <c r="H75" s="1044"/>
      <c r="I75" s="1044"/>
      <c r="J75" s="1044"/>
      <c r="K75" s="1044"/>
      <c r="L75" s="1044"/>
      <c r="M75" s="1044"/>
      <c r="N75" s="1044"/>
      <c r="O75" s="1044"/>
      <c r="P75" s="1045"/>
      <c r="Q75" s="1047">
        <v>250</v>
      </c>
      <c r="R75" s="1048"/>
      <c r="S75" s="1048"/>
      <c r="T75" s="1048"/>
      <c r="U75" s="1049"/>
      <c r="V75" s="1050">
        <v>234</v>
      </c>
      <c r="W75" s="1048"/>
      <c r="X75" s="1048"/>
      <c r="Y75" s="1048"/>
      <c r="Z75" s="1049"/>
      <c r="AA75" s="1050">
        <v>16</v>
      </c>
      <c r="AB75" s="1048"/>
      <c r="AC75" s="1048"/>
      <c r="AD75" s="1048"/>
      <c r="AE75" s="1049"/>
      <c r="AF75" s="1050">
        <v>16</v>
      </c>
      <c r="AG75" s="1048"/>
      <c r="AH75" s="1048"/>
      <c r="AI75" s="1048"/>
      <c r="AJ75" s="1049"/>
      <c r="AK75" s="1050" t="s">
        <v>570</v>
      </c>
      <c r="AL75" s="1048"/>
      <c r="AM75" s="1048"/>
      <c r="AN75" s="1048"/>
      <c r="AO75" s="1049"/>
      <c r="AP75" s="1050" t="s">
        <v>570</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586</v>
      </c>
      <c r="C76" s="1044"/>
      <c r="D76" s="1044"/>
      <c r="E76" s="1044"/>
      <c r="F76" s="1044"/>
      <c r="G76" s="1044"/>
      <c r="H76" s="1044"/>
      <c r="I76" s="1044"/>
      <c r="J76" s="1044"/>
      <c r="K76" s="1044"/>
      <c r="L76" s="1044"/>
      <c r="M76" s="1044"/>
      <c r="N76" s="1044"/>
      <c r="O76" s="1044"/>
      <c r="P76" s="1045"/>
      <c r="Q76" s="1047">
        <v>253621</v>
      </c>
      <c r="R76" s="1048"/>
      <c r="S76" s="1048"/>
      <c r="T76" s="1048"/>
      <c r="U76" s="1049"/>
      <c r="V76" s="1050">
        <v>241656</v>
      </c>
      <c r="W76" s="1048"/>
      <c r="X76" s="1048"/>
      <c r="Y76" s="1048"/>
      <c r="Z76" s="1049"/>
      <c r="AA76" s="1050">
        <v>11965</v>
      </c>
      <c r="AB76" s="1048"/>
      <c r="AC76" s="1048"/>
      <c r="AD76" s="1048"/>
      <c r="AE76" s="1049"/>
      <c r="AF76" s="1050">
        <v>11965</v>
      </c>
      <c r="AG76" s="1048"/>
      <c r="AH76" s="1048"/>
      <c r="AI76" s="1048"/>
      <c r="AJ76" s="1049"/>
      <c r="AK76" s="1050" t="s">
        <v>570</v>
      </c>
      <c r="AL76" s="1048"/>
      <c r="AM76" s="1048"/>
      <c r="AN76" s="1048"/>
      <c r="AO76" s="1049"/>
      <c r="AP76" s="1050" t="s">
        <v>577</v>
      </c>
      <c r="AQ76" s="1048"/>
      <c r="AR76" s="1048"/>
      <c r="AS76" s="1048"/>
      <c r="AT76" s="1049"/>
      <c r="AU76" s="105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587</v>
      </c>
      <c r="C77" s="1044"/>
      <c r="D77" s="1044"/>
      <c r="E77" s="1044"/>
      <c r="F77" s="1044"/>
      <c r="G77" s="1044"/>
      <c r="H77" s="1044"/>
      <c r="I77" s="1044"/>
      <c r="J77" s="1044"/>
      <c r="K77" s="1044"/>
      <c r="L77" s="1044"/>
      <c r="M77" s="1044"/>
      <c r="N77" s="1044"/>
      <c r="O77" s="1044"/>
      <c r="P77" s="1045"/>
      <c r="Q77" s="1047">
        <v>82</v>
      </c>
      <c r="R77" s="1048"/>
      <c r="S77" s="1048"/>
      <c r="T77" s="1048"/>
      <c r="U77" s="1049"/>
      <c r="V77" s="1050">
        <v>71</v>
      </c>
      <c r="W77" s="1048"/>
      <c r="X77" s="1048"/>
      <c r="Y77" s="1048"/>
      <c r="Z77" s="1049"/>
      <c r="AA77" s="1050">
        <v>10</v>
      </c>
      <c r="AB77" s="1048"/>
      <c r="AC77" s="1048"/>
      <c r="AD77" s="1048"/>
      <c r="AE77" s="1049"/>
      <c r="AF77" s="1050">
        <v>10</v>
      </c>
      <c r="AG77" s="1048"/>
      <c r="AH77" s="1048"/>
      <c r="AI77" s="1048"/>
      <c r="AJ77" s="1049"/>
      <c r="AK77" s="1050" t="s">
        <v>577</v>
      </c>
      <c r="AL77" s="1048"/>
      <c r="AM77" s="1048"/>
      <c r="AN77" s="1048"/>
      <c r="AO77" s="1049"/>
      <c r="AP77" s="1050" t="s">
        <v>570</v>
      </c>
      <c r="AQ77" s="1048"/>
      <c r="AR77" s="1048"/>
      <c r="AS77" s="1048"/>
      <c r="AT77" s="1049"/>
      <c r="AU77" s="1050" t="s">
        <v>570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12900</v>
      </c>
      <c r="AG88" s="1028"/>
      <c r="AH88" s="1028"/>
      <c r="AI88" s="1028"/>
      <c r="AJ88" s="1028"/>
      <c r="AK88" s="1032"/>
      <c r="AL88" s="1032"/>
      <c r="AM88" s="1032"/>
      <c r="AN88" s="1032"/>
      <c r="AO88" s="1032"/>
      <c r="AP88" s="1028">
        <v>1151</v>
      </c>
      <c r="AQ88" s="1028"/>
      <c r="AR88" s="1028"/>
      <c r="AS88" s="1028"/>
      <c r="AT88" s="1028"/>
      <c r="AU88" s="1028">
        <v>406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236</v>
      </c>
      <c r="CS102" s="1020"/>
      <c r="CT102" s="1020"/>
      <c r="CU102" s="1020"/>
      <c r="CV102" s="1021"/>
      <c r="CW102" s="1019">
        <v>62</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1985416</v>
      </c>
      <c r="AB110" s="956"/>
      <c r="AC110" s="956"/>
      <c r="AD110" s="956"/>
      <c r="AE110" s="957"/>
      <c r="AF110" s="958">
        <v>2020806</v>
      </c>
      <c r="AG110" s="956"/>
      <c r="AH110" s="956"/>
      <c r="AI110" s="956"/>
      <c r="AJ110" s="957"/>
      <c r="AK110" s="958">
        <v>2143917</v>
      </c>
      <c r="AL110" s="956"/>
      <c r="AM110" s="956"/>
      <c r="AN110" s="956"/>
      <c r="AO110" s="957"/>
      <c r="AP110" s="959">
        <v>13.2</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16494478</v>
      </c>
      <c r="BR110" s="903"/>
      <c r="BS110" s="903"/>
      <c r="BT110" s="903"/>
      <c r="BU110" s="903"/>
      <c r="BV110" s="903">
        <v>18527443</v>
      </c>
      <c r="BW110" s="903"/>
      <c r="BX110" s="903"/>
      <c r="BY110" s="903"/>
      <c r="BZ110" s="903"/>
      <c r="CA110" s="903">
        <v>21319082</v>
      </c>
      <c r="CB110" s="903"/>
      <c r="CC110" s="903"/>
      <c r="CD110" s="903"/>
      <c r="CE110" s="903"/>
      <c r="CF110" s="927">
        <v>131.6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377988</v>
      </c>
      <c r="DH110" s="903"/>
      <c r="DI110" s="903"/>
      <c r="DJ110" s="903"/>
      <c r="DK110" s="903"/>
      <c r="DL110" s="903">
        <v>283645</v>
      </c>
      <c r="DM110" s="903"/>
      <c r="DN110" s="903"/>
      <c r="DO110" s="903"/>
      <c r="DP110" s="903"/>
      <c r="DQ110" s="903">
        <v>189202</v>
      </c>
      <c r="DR110" s="903"/>
      <c r="DS110" s="903"/>
      <c r="DT110" s="903"/>
      <c r="DU110" s="903"/>
      <c r="DV110" s="904">
        <v>1.2</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122</v>
      </c>
      <c r="AG111" s="984"/>
      <c r="AH111" s="984"/>
      <c r="AI111" s="984"/>
      <c r="AJ111" s="985"/>
      <c r="AK111" s="986" t="s">
        <v>431</v>
      </c>
      <c r="AL111" s="984"/>
      <c r="AM111" s="984"/>
      <c r="AN111" s="984"/>
      <c r="AO111" s="985"/>
      <c r="AP111" s="987" t="s">
        <v>384</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949999</v>
      </c>
      <c r="BR111" s="875"/>
      <c r="BS111" s="875"/>
      <c r="BT111" s="875"/>
      <c r="BU111" s="875"/>
      <c r="BV111" s="875">
        <v>775430</v>
      </c>
      <c r="BW111" s="875"/>
      <c r="BX111" s="875"/>
      <c r="BY111" s="875"/>
      <c r="BZ111" s="875"/>
      <c r="CA111" s="875">
        <v>660357</v>
      </c>
      <c r="CB111" s="875"/>
      <c r="CC111" s="875"/>
      <c r="CD111" s="875"/>
      <c r="CE111" s="875"/>
      <c r="CF111" s="936">
        <v>4.0999999999999996</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431</v>
      </c>
      <c r="DM111" s="875"/>
      <c r="DN111" s="875"/>
      <c r="DO111" s="875"/>
      <c r="DP111" s="875"/>
      <c r="DQ111" s="875" t="s">
        <v>384</v>
      </c>
      <c r="DR111" s="875"/>
      <c r="DS111" s="875"/>
      <c r="DT111" s="875"/>
      <c r="DU111" s="875"/>
      <c r="DV111" s="852" t="s">
        <v>384</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384</v>
      </c>
      <c r="AG112" s="838"/>
      <c r="AH112" s="838"/>
      <c r="AI112" s="838"/>
      <c r="AJ112" s="839"/>
      <c r="AK112" s="840" t="s">
        <v>122</v>
      </c>
      <c r="AL112" s="838"/>
      <c r="AM112" s="838"/>
      <c r="AN112" s="838"/>
      <c r="AO112" s="839"/>
      <c r="AP112" s="885" t="s">
        <v>431</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14799242</v>
      </c>
      <c r="BR112" s="875"/>
      <c r="BS112" s="875"/>
      <c r="BT112" s="875"/>
      <c r="BU112" s="875"/>
      <c r="BV112" s="875">
        <v>14280665</v>
      </c>
      <c r="BW112" s="875"/>
      <c r="BX112" s="875"/>
      <c r="BY112" s="875"/>
      <c r="BZ112" s="875"/>
      <c r="CA112" s="875">
        <v>13445686</v>
      </c>
      <c r="CB112" s="875"/>
      <c r="CC112" s="875"/>
      <c r="CD112" s="875"/>
      <c r="CE112" s="875"/>
      <c r="CF112" s="936">
        <v>83</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1605000</v>
      </c>
      <c r="AB113" s="984"/>
      <c r="AC113" s="984"/>
      <c r="AD113" s="984"/>
      <c r="AE113" s="985"/>
      <c r="AF113" s="986">
        <v>1744306</v>
      </c>
      <c r="AG113" s="984"/>
      <c r="AH113" s="984"/>
      <c r="AI113" s="984"/>
      <c r="AJ113" s="985"/>
      <c r="AK113" s="986">
        <v>1704519</v>
      </c>
      <c r="AL113" s="984"/>
      <c r="AM113" s="984"/>
      <c r="AN113" s="984"/>
      <c r="AO113" s="985"/>
      <c r="AP113" s="987">
        <v>10.5</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410831</v>
      </c>
      <c r="BR113" s="875"/>
      <c r="BS113" s="875"/>
      <c r="BT113" s="875"/>
      <c r="BU113" s="875"/>
      <c r="BV113" s="875">
        <v>324684</v>
      </c>
      <c r="BW113" s="875"/>
      <c r="BX113" s="875"/>
      <c r="BY113" s="875"/>
      <c r="BZ113" s="875"/>
      <c r="CA113" s="875">
        <v>406055</v>
      </c>
      <c r="CB113" s="875"/>
      <c r="CC113" s="875"/>
      <c r="CD113" s="875"/>
      <c r="CE113" s="875"/>
      <c r="CF113" s="936">
        <v>2.5</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384</v>
      </c>
      <c r="DR113" s="838"/>
      <c r="DS113" s="838"/>
      <c r="DT113" s="838"/>
      <c r="DU113" s="839"/>
      <c r="DV113" s="885" t="s">
        <v>384</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84488</v>
      </c>
      <c r="AB114" s="838"/>
      <c r="AC114" s="838"/>
      <c r="AD114" s="838"/>
      <c r="AE114" s="839"/>
      <c r="AF114" s="840">
        <v>88921</v>
      </c>
      <c r="AG114" s="838"/>
      <c r="AH114" s="838"/>
      <c r="AI114" s="838"/>
      <c r="AJ114" s="839"/>
      <c r="AK114" s="840">
        <v>90912</v>
      </c>
      <c r="AL114" s="838"/>
      <c r="AM114" s="838"/>
      <c r="AN114" s="838"/>
      <c r="AO114" s="839"/>
      <c r="AP114" s="885">
        <v>0.6</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t="s">
        <v>122</v>
      </c>
      <c r="BR114" s="875"/>
      <c r="BS114" s="875"/>
      <c r="BT114" s="875"/>
      <c r="BU114" s="875"/>
      <c r="BV114" s="875" t="s">
        <v>122</v>
      </c>
      <c r="BW114" s="875"/>
      <c r="BX114" s="875"/>
      <c r="BY114" s="875"/>
      <c r="BZ114" s="875"/>
      <c r="CA114" s="875" t="s">
        <v>122</v>
      </c>
      <c r="CB114" s="875"/>
      <c r="CC114" s="875"/>
      <c r="CD114" s="875"/>
      <c r="CE114" s="875"/>
      <c r="CF114" s="936" t="s">
        <v>122</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94243</v>
      </c>
      <c r="AB115" s="984"/>
      <c r="AC115" s="984"/>
      <c r="AD115" s="984"/>
      <c r="AE115" s="985"/>
      <c r="AF115" s="986">
        <v>94342</v>
      </c>
      <c r="AG115" s="984"/>
      <c r="AH115" s="984"/>
      <c r="AI115" s="984"/>
      <c r="AJ115" s="985"/>
      <c r="AK115" s="986">
        <v>94444</v>
      </c>
      <c r="AL115" s="984"/>
      <c r="AM115" s="984"/>
      <c r="AN115" s="984"/>
      <c r="AO115" s="985"/>
      <c r="AP115" s="987">
        <v>0.6</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384</v>
      </c>
      <c r="BR115" s="875"/>
      <c r="BS115" s="875"/>
      <c r="BT115" s="875"/>
      <c r="BU115" s="875"/>
      <c r="BV115" s="875" t="s">
        <v>122</v>
      </c>
      <c r="BW115" s="875"/>
      <c r="BX115" s="875"/>
      <c r="BY115" s="875"/>
      <c r="BZ115" s="875"/>
      <c r="CA115" s="875" t="s">
        <v>122</v>
      </c>
      <c r="CB115" s="875"/>
      <c r="CC115" s="875"/>
      <c r="CD115" s="875"/>
      <c r="CE115" s="875"/>
      <c r="CF115" s="936" t="s">
        <v>122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572011</v>
      </c>
      <c r="DH115" s="838"/>
      <c r="DI115" s="838"/>
      <c r="DJ115" s="838"/>
      <c r="DK115" s="839"/>
      <c r="DL115" s="840">
        <v>491785</v>
      </c>
      <c r="DM115" s="838"/>
      <c r="DN115" s="838"/>
      <c r="DO115" s="838"/>
      <c r="DP115" s="839"/>
      <c r="DQ115" s="840">
        <v>471155</v>
      </c>
      <c r="DR115" s="838"/>
      <c r="DS115" s="838"/>
      <c r="DT115" s="838"/>
      <c r="DU115" s="839"/>
      <c r="DV115" s="885">
        <v>2.9</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384</v>
      </c>
      <c r="CB116" s="875"/>
      <c r="CC116" s="875"/>
      <c r="CD116" s="875"/>
      <c r="CE116" s="875"/>
      <c r="CF116" s="936" t="s">
        <v>384</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3769147</v>
      </c>
      <c r="AB117" s="970"/>
      <c r="AC117" s="970"/>
      <c r="AD117" s="970"/>
      <c r="AE117" s="971"/>
      <c r="AF117" s="972">
        <v>3948375</v>
      </c>
      <c r="AG117" s="970"/>
      <c r="AH117" s="970"/>
      <c r="AI117" s="970"/>
      <c r="AJ117" s="971"/>
      <c r="AK117" s="972">
        <v>4033792</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384</v>
      </c>
      <c r="BR117" s="875"/>
      <c r="BS117" s="875"/>
      <c r="BT117" s="875"/>
      <c r="BU117" s="875"/>
      <c r="BV117" s="875" t="s">
        <v>384</v>
      </c>
      <c r="BW117" s="875"/>
      <c r="BX117" s="875"/>
      <c r="BY117" s="875"/>
      <c r="BZ117" s="875"/>
      <c r="CA117" s="875" t="s">
        <v>384</v>
      </c>
      <c r="CB117" s="875"/>
      <c r="CC117" s="875"/>
      <c r="CD117" s="875"/>
      <c r="CE117" s="875"/>
      <c r="CF117" s="936" t="s">
        <v>452</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384</v>
      </c>
      <c r="DH117" s="838"/>
      <c r="DI117" s="838"/>
      <c r="DJ117" s="838"/>
      <c r="DK117" s="839"/>
      <c r="DL117" s="840" t="s">
        <v>122</v>
      </c>
      <c r="DM117" s="838"/>
      <c r="DN117" s="838"/>
      <c r="DO117" s="838"/>
      <c r="DP117" s="839"/>
      <c r="DQ117" s="840" t="s">
        <v>122</v>
      </c>
      <c r="DR117" s="838"/>
      <c r="DS117" s="838"/>
      <c r="DT117" s="838"/>
      <c r="DU117" s="839"/>
      <c r="DV117" s="885" t="s">
        <v>384</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455</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384</v>
      </c>
      <c r="DH118" s="838"/>
      <c r="DI118" s="838"/>
      <c r="DJ118" s="838"/>
      <c r="DK118" s="839"/>
      <c r="DL118" s="840" t="s">
        <v>122</v>
      </c>
      <c r="DM118" s="838"/>
      <c r="DN118" s="838"/>
      <c r="DO118" s="838"/>
      <c r="DP118" s="839"/>
      <c r="DQ118" s="840" t="s">
        <v>122</v>
      </c>
      <c r="DR118" s="838"/>
      <c r="DS118" s="838"/>
      <c r="DT118" s="838"/>
      <c r="DU118" s="839"/>
      <c r="DV118" s="885" t="s">
        <v>384</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94243</v>
      </c>
      <c r="AB119" s="956"/>
      <c r="AC119" s="956"/>
      <c r="AD119" s="956"/>
      <c r="AE119" s="957"/>
      <c r="AF119" s="958">
        <v>94342</v>
      </c>
      <c r="AG119" s="956"/>
      <c r="AH119" s="956"/>
      <c r="AI119" s="956"/>
      <c r="AJ119" s="957"/>
      <c r="AK119" s="958">
        <v>94444</v>
      </c>
      <c r="AL119" s="956"/>
      <c r="AM119" s="956"/>
      <c r="AN119" s="956"/>
      <c r="AO119" s="957"/>
      <c r="AP119" s="959">
        <v>0.6</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457</v>
      </c>
      <c r="BP119" s="939"/>
      <c r="BQ119" s="943">
        <v>32654550</v>
      </c>
      <c r="BR119" s="906"/>
      <c r="BS119" s="906"/>
      <c r="BT119" s="906"/>
      <c r="BU119" s="906"/>
      <c r="BV119" s="906">
        <v>33908222</v>
      </c>
      <c r="BW119" s="906"/>
      <c r="BX119" s="906"/>
      <c r="BY119" s="906"/>
      <c r="BZ119" s="906"/>
      <c r="CA119" s="906">
        <v>35831180</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384</v>
      </c>
      <c r="DM119" s="821"/>
      <c r="DN119" s="821"/>
      <c r="DO119" s="821"/>
      <c r="DP119" s="822"/>
      <c r="DQ119" s="823" t="s">
        <v>122</v>
      </c>
      <c r="DR119" s="821"/>
      <c r="DS119" s="821"/>
      <c r="DT119" s="821"/>
      <c r="DU119" s="822"/>
      <c r="DV119" s="909" t="s">
        <v>384</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384</v>
      </c>
      <c r="AB120" s="838"/>
      <c r="AC120" s="838"/>
      <c r="AD120" s="838"/>
      <c r="AE120" s="839"/>
      <c r="AF120" s="840" t="s">
        <v>384</v>
      </c>
      <c r="AG120" s="838"/>
      <c r="AH120" s="838"/>
      <c r="AI120" s="838"/>
      <c r="AJ120" s="839"/>
      <c r="AK120" s="840" t="s">
        <v>384</v>
      </c>
      <c r="AL120" s="838"/>
      <c r="AM120" s="838"/>
      <c r="AN120" s="838"/>
      <c r="AO120" s="839"/>
      <c r="AP120" s="885" t="s">
        <v>122</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13243856</v>
      </c>
      <c r="BR120" s="903"/>
      <c r="BS120" s="903"/>
      <c r="BT120" s="903"/>
      <c r="BU120" s="903"/>
      <c r="BV120" s="903">
        <v>14955921</v>
      </c>
      <c r="BW120" s="903"/>
      <c r="BX120" s="903"/>
      <c r="BY120" s="903"/>
      <c r="BZ120" s="903"/>
      <c r="CA120" s="903">
        <v>15637208</v>
      </c>
      <c r="CB120" s="903"/>
      <c r="CC120" s="903"/>
      <c r="CD120" s="903"/>
      <c r="CE120" s="903"/>
      <c r="CF120" s="927">
        <v>96.5</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t="s">
        <v>122</v>
      </c>
      <c r="DH120" s="903"/>
      <c r="DI120" s="903"/>
      <c r="DJ120" s="903"/>
      <c r="DK120" s="903"/>
      <c r="DL120" s="903" t="s">
        <v>122</v>
      </c>
      <c r="DM120" s="903"/>
      <c r="DN120" s="903"/>
      <c r="DO120" s="903"/>
      <c r="DP120" s="903"/>
      <c r="DQ120" s="903">
        <v>13024894</v>
      </c>
      <c r="DR120" s="903"/>
      <c r="DS120" s="903"/>
      <c r="DT120" s="903"/>
      <c r="DU120" s="903"/>
      <c r="DV120" s="904">
        <v>80.400000000000006</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384</v>
      </c>
      <c r="AL121" s="838"/>
      <c r="AM121" s="838"/>
      <c r="AN121" s="838"/>
      <c r="AO121" s="839"/>
      <c r="AP121" s="885" t="s">
        <v>384</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9970983</v>
      </c>
      <c r="BR121" s="875"/>
      <c r="BS121" s="875"/>
      <c r="BT121" s="875"/>
      <c r="BU121" s="875"/>
      <c r="BV121" s="875">
        <v>9696493</v>
      </c>
      <c r="BW121" s="875"/>
      <c r="BX121" s="875"/>
      <c r="BY121" s="875"/>
      <c r="BZ121" s="875"/>
      <c r="CA121" s="875">
        <v>9474971</v>
      </c>
      <c r="CB121" s="875"/>
      <c r="CC121" s="875"/>
      <c r="CD121" s="875"/>
      <c r="CE121" s="875"/>
      <c r="CF121" s="936">
        <v>58.5</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537428</v>
      </c>
      <c r="DH121" s="875"/>
      <c r="DI121" s="875"/>
      <c r="DJ121" s="875"/>
      <c r="DK121" s="875"/>
      <c r="DL121" s="875">
        <v>468439</v>
      </c>
      <c r="DM121" s="875"/>
      <c r="DN121" s="875"/>
      <c r="DO121" s="875"/>
      <c r="DP121" s="875"/>
      <c r="DQ121" s="875">
        <v>396861</v>
      </c>
      <c r="DR121" s="875"/>
      <c r="DS121" s="875"/>
      <c r="DT121" s="875"/>
      <c r="DU121" s="875"/>
      <c r="DV121" s="852">
        <v>2.4</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384</v>
      </c>
      <c r="AB122" s="838"/>
      <c r="AC122" s="838"/>
      <c r="AD122" s="838"/>
      <c r="AE122" s="839"/>
      <c r="AF122" s="840" t="s">
        <v>384</v>
      </c>
      <c r="AG122" s="838"/>
      <c r="AH122" s="838"/>
      <c r="AI122" s="838"/>
      <c r="AJ122" s="839"/>
      <c r="AK122" s="840" t="s">
        <v>452</v>
      </c>
      <c r="AL122" s="838"/>
      <c r="AM122" s="838"/>
      <c r="AN122" s="838"/>
      <c r="AO122" s="839"/>
      <c r="AP122" s="885" t="s">
        <v>455</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30924994</v>
      </c>
      <c r="BR122" s="906"/>
      <c r="BS122" s="906"/>
      <c r="BT122" s="906"/>
      <c r="BU122" s="906"/>
      <c r="BV122" s="906">
        <v>31455170</v>
      </c>
      <c r="BW122" s="906"/>
      <c r="BX122" s="906"/>
      <c r="BY122" s="906"/>
      <c r="BZ122" s="906"/>
      <c r="CA122" s="906">
        <v>33805271</v>
      </c>
      <c r="CB122" s="906"/>
      <c r="CC122" s="906"/>
      <c r="CD122" s="906"/>
      <c r="CE122" s="906"/>
      <c r="CF122" s="907">
        <v>208.6</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32406</v>
      </c>
      <c r="DH122" s="875"/>
      <c r="DI122" s="875"/>
      <c r="DJ122" s="875"/>
      <c r="DK122" s="875"/>
      <c r="DL122" s="875">
        <v>24061</v>
      </c>
      <c r="DM122" s="875"/>
      <c r="DN122" s="875"/>
      <c r="DO122" s="875"/>
      <c r="DP122" s="875"/>
      <c r="DQ122" s="875">
        <v>23931</v>
      </c>
      <c r="DR122" s="875"/>
      <c r="DS122" s="875"/>
      <c r="DT122" s="875"/>
      <c r="DU122" s="875"/>
      <c r="DV122" s="852">
        <v>0.1</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384</v>
      </c>
      <c r="AG123" s="838"/>
      <c r="AH123" s="838"/>
      <c r="AI123" s="838"/>
      <c r="AJ123" s="839"/>
      <c r="AK123" s="840" t="s">
        <v>384</v>
      </c>
      <c r="AL123" s="838"/>
      <c r="AM123" s="838"/>
      <c r="AN123" s="838"/>
      <c r="AO123" s="839"/>
      <c r="AP123" s="885" t="s">
        <v>122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467</v>
      </c>
      <c r="BP123" s="939"/>
      <c r="BQ123" s="893">
        <v>54139833</v>
      </c>
      <c r="BR123" s="894"/>
      <c r="BS123" s="894"/>
      <c r="BT123" s="894"/>
      <c r="BU123" s="894"/>
      <c r="BV123" s="894">
        <v>56107584</v>
      </c>
      <c r="BW123" s="894"/>
      <c r="BX123" s="894"/>
      <c r="BY123" s="894"/>
      <c r="BZ123" s="894"/>
      <c r="CA123" s="894">
        <v>58917450</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384</v>
      </c>
      <c r="DM123" s="838"/>
      <c r="DN123" s="838"/>
      <c r="DO123" s="838"/>
      <c r="DP123" s="839"/>
      <c r="DQ123" s="840" t="s">
        <v>384</v>
      </c>
      <c r="DR123" s="838"/>
      <c r="DS123" s="838"/>
      <c r="DT123" s="838"/>
      <c r="DU123" s="839"/>
      <c r="DV123" s="885" t="s">
        <v>455</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384</v>
      </c>
      <c r="AB124" s="838"/>
      <c r="AC124" s="838"/>
      <c r="AD124" s="838"/>
      <c r="AE124" s="839"/>
      <c r="AF124" s="840" t="s">
        <v>384</v>
      </c>
      <c r="AG124" s="838"/>
      <c r="AH124" s="838"/>
      <c r="AI124" s="838"/>
      <c r="AJ124" s="839"/>
      <c r="AK124" s="840" t="s">
        <v>122</v>
      </c>
      <c r="AL124" s="838"/>
      <c r="AM124" s="838"/>
      <c r="AN124" s="838"/>
      <c r="AO124" s="839"/>
      <c r="AP124" s="885" t="s">
        <v>384</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384</v>
      </c>
      <c r="BR124" s="892"/>
      <c r="BS124" s="892"/>
      <c r="BT124" s="892"/>
      <c r="BU124" s="892"/>
      <c r="BV124" s="892" t="s">
        <v>384</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v>14229408</v>
      </c>
      <c r="DH124" s="821"/>
      <c r="DI124" s="821"/>
      <c r="DJ124" s="821"/>
      <c r="DK124" s="822"/>
      <c r="DL124" s="823">
        <v>13788165</v>
      </c>
      <c r="DM124" s="821"/>
      <c r="DN124" s="821"/>
      <c r="DO124" s="821"/>
      <c r="DP124" s="822"/>
      <c r="DQ124" s="823" t="s">
        <v>384</v>
      </c>
      <c r="DR124" s="821"/>
      <c r="DS124" s="821"/>
      <c r="DT124" s="821"/>
      <c r="DU124" s="822"/>
      <c r="DV124" s="909" t="s">
        <v>384</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384</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384</v>
      </c>
      <c r="DH125" s="903"/>
      <c r="DI125" s="903"/>
      <c r="DJ125" s="903"/>
      <c r="DK125" s="903"/>
      <c r="DL125" s="903" t="s">
        <v>122</v>
      </c>
      <c r="DM125" s="903"/>
      <c r="DN125" s="903"/>
      <c r="DO125" s="903"/>
      <c r="DP125" s="903"/>
      <c r="DQ125" s="903" t="s">
        <v>384</v>
      </c>
      <c r="DR125" s="903"/>
      <c r="DS125" s="903"/>
      <c r="DT125" s="903"/>
      <c r="DU125" s="903"/>
      <c r="DV125" s="904" t="s">
        <v>122</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384</v>
      </c>
      <c r="AB126" s="838"/>
      <c r="AC126" s="838"/>
      <c r="AD126" s="838"/>
      <c r="AE126" s="839"/>
      <c r="AF126" s="840" t="s">
        <v>384</v>
      </c>
      <c r="AG126" s="838"/>
      <c r="AH126" s="838"/>
      <c r="AI126" s="838"/>
      <c r="AJ126" s="839"/>
      <c r="AK126" s="840" t="s">
        <v>122</v>
      </c>
      <c r="AL126" s="838"/>
      <c r="AM126" s="838"/>
      <c r="AN126" s="838"/>
      <c r="AO126" s="839"/>
      <c r="AP126" s="885" t="s">
        <v>384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452</v>
      </c>
      <c r="DH127" s="875"/>
      <c r="DI127" s="875"/>
      <c r="DJ127" s="875"/>
      <c r="DK127" s="875"/>
      <c r="DL127" s="875" t="s">
        <v>384</v>
      </c>
      <c r="DM127" s="875"/>
      <c r="DN127" s="875"/>
      <c r="DO127" s="875"/>
      <c r="DP127" s="875"/>
      <c r="DQ127" s="875" t="s">
        <v>122</v>
      </c>
      <c r="DR127" s="875"/>
      <c r="DS127" s="875"/>
      <c r="DT127" s="875"/>
      <c r="DU127" s="875"/>
      <c r="DV127" s="852" t="s">
        <v>384</v>
      </c>
      <c r="DW127" s="852"/>
      <c r="DX127" s="852"/>
      <c r="DY127" s="852"/>
      <c r="DZ127" s="853"/>
    </row>
    <row r="128" spans="1:130" s="226" customFormat="1" ht="26.25" customHeight="1" thickBot="1">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1067778</v>
      </c>
      <c r="AB128" s="859"/>
      <c r="AC128" s="859"/>
      <c r="AD128" s="859"/>
      <c r="AE128" s="860"/>
      <c r="AF128" s="861">
        <v>1068326</v>
      </c>
      <c r="AG128" s="859"/>
      <c r="AH128" s="859"/>
      <c r="AI128" s="859"/>
      <c r="AJ128" s="860"/>
      <c r="AK128" s="861">
        <v>1038839</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384</v>
      </c>
      <c r="BG128" s="845"/>
      <c r="BH128" s="845"/>
      <c r="BI128" s="845"/>
      <c r="BJ128" s="845"/>
      <c r="BK128" s="845"/>
      <c r="BL128" s="868"/>
      <c r="BM128" s="844">
        <v>12.54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384</v>
      </c>
      <c r="DM128" s="849"/>
      <c r="DN128" s="849"/>
      <c r="DO128" s="849"/>
      <c r="DP128" s="849"/>
      <c r="DQ128" s="849" t="s">
        <v>384</v>
      </c>
      <c r="DR128" s="849"/>
      <c r="DS128" s="849"/>
      <c r="DT128" s="849"/>
      <c r="DU128" s="849"/>
      <c r="DV128" s="850" t="s">
        <v>122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18925835</v>
      </c>
      <c r="AB129" s="838"/>
      <c r="AC129" s="838"/>
      <c r="AD129" s="838"/>
      <c r="AE129" s="839"/>
      <c r="AF129" s="840">
        <v>19109956</v>
      </c>
      <c r="AG129" s="838"/>
      <c r="AH129" s="838"/>
      <c r="AI129" s="838"/>
      <c r="AJ129" s="839"/>
      <c r="AK129" s="840">
        <v>19063005</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384</v>
      </c>
      <c r="BG129" s="828"/>
      <c r="BH129" s="828"/>
      <c r="BI129" s="828"/>
      <c r="BJ129" s="828"/>
      <c r="BK129" s="828"/>
      <c r="BL129" s="829"/>
      <c r="BM129" s="827">
        <v>17.54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2828523</v>
      </c>
      <c r="AB130" s="838"/>
      <c r="AC130" s="838"/>
      <c r="AD130" s="838"/>
      <c r="AE130" s="839"/>
      <c r="AF130" s="840">
        <v>2837552</v>
      </c>
      <c r="AG130" s="838"/>
      <c r="AH130" s="838"/>
      <c r="AI130" s="838"/>
      <c r="AJ130" s="839"/>
      <c r="AK130" s="840">
        <v>2859616</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16097312</v>
      </c>
      <c r="AB131" s="821"/>
      <c r="AC131" s="821"/>
      <c r="AD131" s="821"/>
      <c r="AE131" s="822"/>
      <c r="AF131" s="823">
        <v>16272404</v>
      </c>
      <c r="AG131" s="821"/>
      <c r="AH131" s="821"/>
      <c r="AI131" s="821"/>
      <c r="AJ131" s="822"/>
      <c r="AK131" s="823">
        <v>16203389</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384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-0.78990827799999996</v>
      </c>
      <c r="AB132" s="801"/>
      <c r="AC132" s="801"/>
      <c r="AD132" s="801"/>
      <c r="AE132" s="802"/>
      <c r="AF132" s="803">
        <v>0.26115993700000001</v>
      </c>
      <c r="AG132" s="801"/>
      <c r="AH132" s="801"/>
      <c r="AI132" s="801"/>
      <c r="AJ132" s="802"/>
      <c r="AK132" s="803">
        <v>0.83523884999999998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0</v>
      </c>
      <c r="AB133" s="780"/>
      <c r="AC133" s="780"/>
      <c r="AD133" s="780"/>
      <c r="AE133" s="781"/>
      <c r="AF133" s="779">
        <v>-0.5</v>
      </c>
      <c r="AG133" s="780"/>
      <c r="AH133" s="780"/>
      <c r="AI133" s="780"/>
      <c r="AJ133" s="781"/>
      <c r="AK133" s="779">
        <v>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Ii2W6UImE2QDmVvqXAbZn+VQEDL6vUDdqI1ozb/07lFv4xRedBE/GzjPA1LBvDPgNkvD8uPnGQuvM69eJkjpQ==" saltValue="qqvvgr8RSbmUfAeocLzq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J43"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4odhzh51iibfSiG99bqj/M+Dv6F2O0bXSfI0i2ZobsJBots3uAmWVFTrUohp+ahTsTq0YYwZ8aikVTDPTWWdQ==" saltValue="Cb9yX5vT3VntFHIk9Lgl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T2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tO9R3iIb6a4DgN29sNTTegE7TOTHt+SilgJpxWz5UF9QC1ktKcV4rbyAxI+G9fjIBJPX0eZ7mx6QSyE7tJjsg==" saltValue="zez86IrvSpNbon/gvC94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P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3908735</v>
      </c>
      <c r="AP9" s="292">
        <v>38485</v>
      </c>
      <c r="AQ9" s="293">
        <v>61846</v>
      </c>
      <c r="AR9" s="294">
        <v>-37.799999999999997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539713</v>
      </c>
      <c r="AP10" s="295">
        <v>5314</v>
      </c>
      <c r="AQ10" s="296">
        <v>5819</v>
      </c>
      <c r="AR10" s="297">
        <v>-8.6999999999999993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764666</v>
      </c>
      <c r="AP11" s="295">
        <v>7529</v>
      </c>
      <c r="AQ11" s="296">
        <v>5868</v>
      </c>
      <c r="AR11" s="297">
        <v>28.3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39333</v>
      </c>
      <c r="AP12" s="295">
        <v>387</v>
      </c>
      <c r="AQ12" s="296">
        <v>1247</v>
      </c>
      <c r="AR12" s="297">
        <v>-69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v>0</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234188</v>
      </c>
      <c r="AP14" s="295">
        <v>2306</v>
      </c>
      <c r="AQ14" s="296">
        <v>2376</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132042</v>
      </c>
      <c r="AP15" s="295">
        <v>1300</v>
      </c>
      <c r="AQ15" s="296">
        <v>1663</v>
      </c>
      <c r="AR15" s="297">
        <v>-21.8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-295591</v>
      </c>
      <c r="AP16" s="295">
        <v>-2910</v>
      </c>
      <c r="AQ16" s="296">
        <v>-5271</v>
      </c>
      <c r="AR16" s="297">
        <v>-44.8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5323086</v>
      </c>
      <c r="AP17" s="295">
        <v>52410</v>
      </c>
      <c r="AQ17" s="296">
        <v>73548</v>
      </c>
      <c r="AR17" s="297">
        <v>-28.7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4.72</v>
      </c>
      <c r="AP21" s="308">
        <v>7.24</v>
      </c>
      <c r="AQ21" s="309">
        <v>-2.52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97.6</v>
      </c>
      <c r="AP22" s="313">
        <v>98.4</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2143917</v>
      </c>
      <c r="AP32" s="322">
        <v>21109</v>
      </c>
      <c r="AQ32" s="323">
        <v>39633</v>
      </c>
      <c r="AR32" s="324">
        <v>-46.7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v>58</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1704519</v>
      </c>
      <c r="AP35" s="322">
        <v>16782</v>
      </c>
      <c r="AQ35" s="323">
        <v>13693</v>
      </c>
      <c r="AR35" s="324">
        <v>22.6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90912</v>
      </c>
      <c r="AP36" s="322">
        <v>895</v>
      </c>
      <c r="AQ36" s="323">
        <v>1763</v>
      </c>
      <c r="AR36" s="324">
        <v>-49.2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94444</v>
      </c>
      <c r="AP37" s="322">
        <v>930</v>
      </c>
      <c r="AQ37" s="323">
        <v>897</v>
      </c>
      <c r="AR37" s="324">
        <v>3.7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506</v>
      </c>
      <c r="AP38" s="325" t="s">
        <v>506</v>
      </c>
      <c r="AQ38" s="326">
        <v>1</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-1038839</v>
      </c>
      <c r="AP39" s="322">
        <v>-10228</v>
      </c>
      <c r="AQ39" s="323">
        <v>-5566</v>
      </c>
      <c r="AR39" s="324">
        <v>83.8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-2859616</v>
      </c>
      <c r="AP40" s="322">
        <v>-28155</v>
      </c>
      <c r="AQ40" s="323">
        <v>-36175</v>
      </c>
      <c r="AR40" s="324">
        <v>-22.2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135337</v>
      </c>
      <c r="AP41" s="322">
        <v>1333</v>
      </c>
      <c r="AQ41" s="323">
        <v>14303</v>
      </c>
      <c r="AR41" s="324">
        <v>-90.7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3515864</v>
      </c>
      <c r="AN51" s="344">
        <v>34874</v>
      </c>
      <c r="AO51" s="345">
        <v>32.5</v>
      </c>
      <c r="AP51" s="346">
        <v>56255</v>
      </c>
      <c r="AQ51" s="347">
        <v>22.9</v>
      </c>
      <c r="AR51" s="348">
        <v>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1457362</v>
      </c>
      <c r="AN52" s="352">
        <v>14456</v>
      </c>
      <c r="AO52" s="353">
        <v>27.3</v>
      </c>
      <c r="AP52" s="354">
        <v>26957</v>
      </c>
      <c r="AQ52" s="355">
        <v>8.8000000000000007</v>
      </c>
      <c r="AR52" s="356">
        <v>18.5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2224554</v>
      </c>
      <c r="AN53" s="344">
        <v>22038</v>
      </c>
      <c r="AO53" s="345">
        <v>-36.799999999999997</v>
      </c>
      <c r="AP53" s="346">
        <v>57944</v>
      </c>
      <c r="AQ53" s="347">
        <v>3</v>
      </c>
      <c r="AR53" s="348">
        <v>-39.799999999999997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1376968</v>
      </c>
      <c r="AN54" s="352">
        <v>13641</v>
      </c>
      <c r="AO54" s="353">
        <v>-5.6</v>
      </c>
      <c r="AP54" s="354">
        <v>29326</v>
      </c>
      <c r="AQ54" s="355">
        <v>8.8000000000000007</v>
      </c>
      <c r="AR54" s="356">
        <v>-14.4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3145479</v>
      </c>
      <c r="AN55" s="344">
        <v>31098</v>
      </c>
      <c r="AO55" s="345">
        <v>41.1</v>
      </c>
      <c r="AP55" s="346">
        <v>54227</v>
      </c>
      <c r="AQ55" s="347">
        <v>-6.4</v>
      </c>
      <c r="AR55" s="348">
        <v>47.5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2147721</v>
      </c>
      <c r="AN56" s="352">
        <v>21233</v>
      </c>
      <c r="AO56" s="353">
        <v>55.7</v>
      </c>
      <c r="AP56" s="354">
        <v>29694</v>
      </c>
      <c r="AQ56" s="355">
        <v>1.3</v>
      </c>
      <c r="AR56" s="356">
        <v>54.4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4786673</v>
      </c>
      <c r="AN57" s="344">
        <v>47152</v>
      </c>
      <c r="AO57" s="345">
        <v>51.6</v>
      </c>
      <c r="AP57" s="346">
        <v>57295</v>
      </c>
      <c r="AQ57" s="347">
        <v>5.7</v>
      </c>
      <c r="AR57" s="348">
        <v>45.9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3310676</v>
      </c>
      <c r="AN58" s="352">
        <v>32612</v>
      </c>
      <c r="AO58" s="353">
        <v>53.6</v>
      </c>
      <c r="AP58" s="354">
        <v>32771</v>
      </c>
      <c r="AQ58" s="355">
        <v>10.4</v>
      </c>
      <c r="AR58" s="356">
        <v>43.2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6132523</v>
      </c>
      <c r="AN59" s="344">
        <v>60380</v>
      </c>
      <c r="AO59" s="345">
        <v>28.1</v>
      </c>
      <c r="AP59" s="346">
        <v>54110</v>
      </c>
      <c r="AQ59" s="347">
        <v>-5.6</v>
      </c>
      <c r="AR59" s="348">
        <v>33.700000000000003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4281215</v>
      </c>
      <c r="AN60" s="352">
        <v>42152</v>
      </c>
      <c r="AO60" s="353">
        <v>29.3</v>
      </c>
      <c r="AP60" s="354">
        <v>30620</v>
      </c>
      <c r="AQ60" s="355">
        <v>-6.6</v>
      </c>
      <c r="AR60" s="356">
        <v>35.9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3961019</v>
      </c>
      <c r="AN61" s="359">
        <v>39108</v>
      </c>
      <c r="AO61" s="360">
        <v>23.3</v>
      </c>
      <c r="AP61" s="361">
        <v>55966</v>
      </c>
      <c r="AQ61" s="362">
        <v>3.9</v>
      </c>
      <c r="AR61" s="348">
        <v>19.399999999999999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2514788</v>
      </c>
      <c r="AN62" s="352">
        <v>24819</v>
      </c>
      <c r="AO62" s="353">
        <v>32.1</v>
      </c>
      <c r="AP62" s="354">
        <v>29874</v>
      </c>
      <c r="AQ62" s="355">
        <v>4.5</v>
      </c>
      <c r="AR62" s="356">
        <v>27.6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wUmN8WOuAWzr9e5hf4O5PpxOgd2OV0n+oLcy+vJ9Wrzd/giKiDMvaSPiZtrnqLp2vff7RyWEAgmEr1dV3EOmg==" saltValue="W7xvisTUT2aaJqSYwx8E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pLHKl7P3CBBapq/6Vm6Yh/JpCJd1MXhE2Hkfkwh93ZCn2g/IW0V0TSMrYsQ3sBeQjBjt4aXOj02+vC+jiO4rw==" saltValue="8fFXe/k+qzB+mGE3pc1t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K7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9zcmnlqTae/viVgOtZYVp4t+LeXF5mjfSm8wV3/Db+V8ScnH9fo+JL/+rcKjFaoVkpxjRse3yJl6ESXZB6PEQ==" saltValue="XLEAUIH7KUYh6mhB6ZtQ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33.01</v>
      </c>
      <c r="G47" s="12">
        <v>36.31</v>
      </c>
      <c r="H47" s="12">
        <v>35.69</v>
      </c>
      <c r="I47" s="12">
        <v>35.47</v>
      </c>
      <c r="J47" s="13">
        <v>34.78</v>
      </c>
    </row>
    <row r="48" spans="2:10" ht="57.75" customHeight="1">
      <c r="B48" s="14"/>
      <c r="C48" s="1214" t="s">
        <v>4</v>
      </c>
      <c r="D48" s="1214"/>
      <c r="E48" s="1215"/>
      <c r="F48" s="15">
        <v>9.01</v>
      </c>
      <c r="G48" s="16">
        <v>5.96</v>
      </c>
      <c r="H48" s="16">
        <v>7.27</v>
      </c>
      <c r="I48" s="16">
        <v>5.91</v>
      </c>
      <c r="J48" s="17">
        <v>5</v>
      </c>
    </row>
    <row r="49" spans="2:10" ht="57.75" customHeight="1" thickBot="1">
      <c r="B49" s="18"/>
      <c r="C49" s="1216" t="s">
        <v>5</v>
      </c>
      <c r="D49" s="1216"/>
      <c r="E49" s="1217"/>
      <c r="F49" s="19">
        <v>1.25</v>
      </c>
      <c r="G49" s="20" t="s">
        <v>553</v>
      </c>
      <c r="H49" s="20">
        <v>1.52</v>
      </c>
      <c r="I49" s="20" t="s">
        <v>554</v>
      </c>
      <c r="J49" s="21" t="s">
        <v>555</v>
      </c>
    </row>
    <row r="50" spans="2:10" ht="13.5" customHeight="1"/>
    <row r="51" spans="2:10" ht="13.5" hidden="1" customHeight="1"/>
    <row r="52" spans="2:10" ht="13.5" hidden="1" customHeight="1"/>
    <row r="53" spans="2:10" ht="13.5" hidden="1" customHeight="1"/>
  </sheetData>
  <sheetProtection algorithmName="SHA-512" hashValue="0H37FC+Y/SHV7Au11+WPRu79tc7Q1dL2vbY8pB/+6YS0Qst+h5uPzOWS+eDwpZDjlgij5qJnG52nJ0SMX6Mutw==" saltValue="bX2TcoqrX81kphc1RLUi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2019-10-18T01:44:20Z</cp:lastPrinted>
  <dcterms:created xsi:type="dcterms:W3CDTF">2019-02-14T03:05:35Z</dcterms:created>
  <dcterms:modified xsi:type="dcterms:W3CDTF">2019-10-21T10:05:38Z</dcterms:modified>
  <cp:category/>
</cp:coreProperties>
</file>