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92440500-0A35-409D-985E-C1592D756E40}" xr6:coauthVersionLast="47" xr6:coauthVersionMax="47" xr10:uidLastSave="{00000000-0000-0000-0000-000000000000}"/>
  <workbookProtection workbookAlgorithmName="SHA-512" workbookHashValue="9zjUHP/eGDfdhvG59k1Eqzu4ZJpIANgoMXSA0YJEofJO9lT/V8EfaKbeHNERF310VPfFFBqKNhJXkbAQu6dTeg==" workbookSaltValue="kIiFNPNFWtk3gdJfwFonkQ==" workbookSpinCount="100000" lockStructure="1"/>
  <bookViews>
    <workbookView xWindow="1170" yWindow="720" windowWidth="14610" windowHeight="1548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G41" i="4" s="1"/>
  <c r="E11" i="4" l="1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M39" i="4"/>
  <c r="F23" i="1" s="1"/>
  <c r="M16" i="4"/>
  <c r="A15" i="1" s="1"/>
  <c r="M28" i="4"/>
  <c r="F12" i="1" s="1"/>
  <c r="M32" i="4"/>
  <c r="F16" i="1" s="1"/>
  <c r="M21" i="4"/>
  <c r="A20" i="1" s="1"/>
  <c r="M25" i="4"/>
  <c r="F9" i="1" s="1"/>
  <c r="M13" i="4"/>
  <c r="A12" i="1" s="1"/>
  <c r="J25" i="4"/>
  <c r="J26" i="4"/>
  <c r="M26" i="4" s="1"/>
  <c r="F10" i="1" s="1"/>
  <c r="J27" i="4"/>
  <c r="M27" i="4" s="1"/>
  <c r="F11" i="1" s="1"/>
  <c r="J28" i="4"/>
  <c r="J29" i="4"/>
  <c r="M29" i="4" s="1"/>
  <c r="F13" i="1" s="1"/>
  <c r="J30" i="4"/>
  <c r="M30" i="4" s="1"/>
  <c r="F14" i="1" s="1"/>
  <c r="J31" i="4"/>
  <c r="M31" i="4" s="1"/>
  <c r="F15" i="1" s="1"/>
  <c r="J32" i="4"/>
  <c r="J33" i="4"/>
  <c r="M33" i="4" s="1"/>
  <c r="F17" i="1" s="1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L37" i="4"/>
  <c r="J38" i="4"/>
  <c r="M38" i="4" s="1"/>
  <c r="F22" i="1" s="1"/>
  <c r="J39" i="4"/>
  <c r="J24" i="4"/>
  <c r="M24" i="4" s="1"/>
  <c r="A23" i="1" s="1"/>
  <c r="J23" i="4"/>
  <c r="M23" i="4" s="1"/>
  <c r="A22" i="1" s="1"/>
  <c r="J22" i="4"/>
  <c r="M22" i="4" s="1"/>
  <c r="A21" i="1" s="1"/>
  <c r="J21" i="4"/>
  <c r="J20" i="4"/>
  <c r="M20" i="4" s="1"/>
  <c r="A19" i="1" s="1"/>
  <c r="J19" i="4"/>
  <c r="M19" i="4" s="1"/>
  <c r="A18" i="1" s="1"/>
  <c r="J18" i="4"/>
  <c r="M18" i="4" s="1"/>
  <c r="A17" i="1" s="1"/>
  <c r="J17" i="4"/>
  <c r="M17" i="4" s="1"/>
  <c r="A16" i="1" s="1"/>
  <c r="J16" i="4"/>
  <c r="L15" i="4"/>
  <c r="J14" i="4"/>
  <c r="M14" i="4" s="1"/>
  <c r="A13" i="1" s="1"/>
  <c r="J13" i="4"/>
  <c r="J12" i="4"/>
  <c r="M12" i="4" s="1"/>
  <c r="A11" i="1" s="1"/>
  <c r="J11" i="4"/>
  <c r="M11" i="4" s="1"/>
  <c r="A10" i="1" s="1"/>
  <c r="K10" i="4"/>
  <c r="H3" i="1"/>
  <c r="F3" i="4"/>
  <c r="L35" i="4" l="1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J15" i="4"/>
  <c r="M15" i="4" s="1"/>
  <c r="A14" i="1" s="1"/>
  <c r="L14" i="4"/>
  <c r="K14" i="4"/>
  <c r="L13" i="4"/>
  <c r="K13" i="4"/>
  <c r="L12" i="4"/>
  <c r="K12" i="4"/>
  <c r="L11" i="4"/>
  <c r="K11" i="4"/>
  <c r="L10" i="4"/>
  <c r="J10" i="4"/>
  <c r="M10" i="4" s="1"/>
  <c r="A9" i="1" s="1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J40" i="4" l="1"/>
  <c r="M41" i="4" s="1"/>
  <c r="L40" i="4"/>
  <c r="K40" i="4"/>
  <c r="I41" i="4" l="1"/>
  <c r="I27" i="1" s="1"/>
  <c r="I30" i="1"/>
</calcChain>
</file>

<file path=xl/sharedStrings.xml><?xml version="1.0" encoding="utf-8"?>
<sst xmlns="http://schemas.openxmlformats.org/spreadsheetml/2006/main" count="115" uniqueCount="100">
  <si>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</si>
  <si>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</si>
  <si>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</si>
  <si>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</si>
  <si>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</si>
  <si>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</si>
  <si>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</si>
  <si>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</si>
  <si>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</si>
  <si>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</si>
  <si>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</si>
  <si>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</si>
  <si>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</si>
  <si>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</si>
  <si>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</si>
  <si>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</si>
  <si>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</si>
  <si>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</si>
  <si>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</si>
  <si>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</si>
  <si>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</si>
  <si>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</si>
  <si>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</si>
  <si>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</si>
  <si>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</si>
  <si>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</si>
  <si>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</si>
  <si>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</si>
  <si>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</si>
  <si>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</si>
  <si>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</si>
  <si>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</si>
  <si>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</si>
  <si>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</si>
  <si>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</si>
  <si>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</si>
  <si>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</si>
  <si>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</si>
  <si>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</si>
  <si>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</si>
  <si>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</si>
  <si>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</si>
  <si>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</si>
  <si>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</si>
  <si>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</si>
  <si>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</si>
  <si>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</si>
  <si>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</si>
  <si>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</si>
  <si>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</si>
  <si>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</si>
  <si>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</si>
  <si>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</si>
  <si>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</si>
  <si>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</si>
  <si>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</si>
  <si>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</si>
  <si>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</si>
  <si>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</si>
  <si>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</si>
  <si>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</si>
  <si>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</si>
  <si>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</si>
  <si>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</si>
  <si>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</si>
  <si>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</si>
  <si>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</si>
  <si>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</si>
  <si>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</si>
  <si>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</si>
  <si>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</si>
  <si>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</si>
  <si>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</si>
  <si>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</si>
  <si>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</si>
  <si>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</si>
  <si>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</si>
  <si>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</si>
  <si>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</si>
  <si>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</si>
  <si>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</si>
  <si>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</si>
  <si>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</si>
  <si>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</si>
  <si>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</si>
  <si>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</si>
  <si>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</si>
  <si>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2019年</t>
    <rPh sb="4" eb="5">
      <t>ネン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</si>
  <si>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</si>
  <si>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</si>
  <si>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</si>
  <si>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</si>
  <si>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</si>
  <si>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初級</t>
    <phoneticPr fontId="1"/>
  </si>
  <si>
    <t>中級</t>
    <phoneticPr fontId="1"/>
  </si>
  <si>
    <t>上級</t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</si>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</sst>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200025</xdr:colOff>
      <xdr:row>5</xdr:row>
      <xdr:rowOff>127180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171450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171450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171450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3" zoomScaleNormal="100" workbookViewId="0">
      <selection activeCell="G31" sqref="G31:I31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4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66</v>
      </c>
      <c r="B1" s="4"/>
      <c r="C1" s="4"/>
      <c r="D1" s="4"/>
      <c r="E1" s="5"/>
      <c r="F1" s="6"/>
      <c r="G1" s="85" t="s">
        <v>87</v>
      </c>
      <c r="H1" s="85"/>
      <c r="I1" s="86" t="s">
        <v>62</v>
      </c>
      <c r="J1" s="86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63"/>
      <c r="D2" s="4"/>
      <c r="E2" s="6"/>
      <c r="F2" s="6"/>
      <c r="G2" s="85"/>
      <c r="H2" s="85"/>
      <c r="I2" s="87"/>
      <c r="J2" s="87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4" t="str">
        <f>IF(採点!F4="","かならず選んでください⇒","")</f>
        <v>かならず選んでください⇒</v>
      </c>
      <c r="B3" s="84"/>
      <c r="C3" s="64"/>
      <c r="D3" s="6"/>
      <c r="E3" s="6"/>
      <c r="F3" s="6"/>
      <c r="G3" s="6"/>
      <c r="H3" s="94" t="str">
        <f>採点!F4</f>
        <v/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4"/>
      <c r="B4" s="84"/>
      <c r="C4" s="26"/>
      <c r="D4" s="6"/>
      <c r="E4" s="6"/>
      <c r="F4" s="6"/>
      <c r="G4" s="27"/>
      <c r="H4" s="94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62"/>
      <c r="B5" s="62"/>
      <c r="C5" s="6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67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70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93" t="s">
        <v>56</v>
      </c>
      <c r="J26" s="93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89</v>
      </c>
      <c r="B27" s="6"/>
      <c r="C27" s="5"/>
      <c r="D27" s="5"/>
      <c r="E27" s="5"/>
      <c r="F27" s="6"/>
      <c r="G27" s="6"/>
      <c r="H27" s="6"/>
      <c r="I27" s="78" t="str">
        <f>採点!I41</f>
        <v/>
      </c>
      <c r="J27" s="78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79"/>
      <c r="J28" s="79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6" t="s">
        <v>68</v>
      </c>
      <c r="B29" s="6"/>
      <c r="C29" s="5"/>
      <c r="D29" s="5"/>
      <c r="E29" s="5"/>
      <c r="F29" s="6"/>
      <c r="G29" s="6"/>
      <c r="H29" s="6"/>
      <c r="I29" s="79"/>
      <c r="J29" s="79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6" t="s">
        <v>69</v>
      </c>
      <c r="B30" s="6"/>
      <c r="C30" s="5"/>
      <c r="D30" s="5"/>
      <c r="E30" s="5"/>
      <c r="F30" s="6"/>
      <c r="G30" s="6"/>
      <c r="H30" s="6"/>
      <c r="I30" s="80" t="str">
        <f>採点!M41</f>
        <v/>
      </c>
      <c r="J30" s="80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96</v>
      </c>
      <c r="B31" s="17"/>
      <c r="C31" s="18"/>
      <c r="D31" s="18"/>
      <c r="E31" s="18"/>
      <c r="F31" s="19"/>
      <c r="G31" s="81" t="s">
        <v>99</v>
      </c>
      <c r="H31" s="81"/>
      <c r="I31" s="81"/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97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98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73" t="s">
        <v>65</v>
      </c>
      <c r="G35" s="74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2" t="s">
        <v>60</v>
      </c>
      <c r="C36" s="90"/>
      <c r="D36" s="75"/>
      <c r="E36" s="75"/>
      <c r="F36" s="76"/>
      <c r="G36" s="76"/>
      <c r="H36" s="76"/>
      <c r="I36" s="76"/>
      <c r="J36" s="77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3"/>
      <c r="C37" s="91"/>
      <c r="D37" s="91"/>
      <c r="E37" s="91"/>
      <c r="F37" s="91"/>
      <c r="G37" s="91"/>
      <c r="H37" s="91"/>
      <c r="I37" s="91"/>
      <c r="J37" s="92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8"/>
      <c r="D38" s="88"/>
      <c r="E38" s="88"/>
      <c r="F38" s="88"/>
      <c r="G38" s="88"/>
      <c r="H38" s="88"/>
      <c r="I38" s="88"/>
      <c r="J38" s="89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8"/>
      <c r="D39" s="88"/>
      <c r="E39" s="88"/>
      <c r="F39" s="88"/>
      <c r="G39" s="88"/>
      <c r="H39" s="88"/>
      <c r="I39" s="88"/>
      <c r="J39" s="89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72" t="s">
        <v>63</v>
      </c>
      <c r="F40" s="72"/>
      <c r="G40" s="33"/>
      <c r="H40" s="34" t="s">
        <v>64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W+DdTCEr4X9aEQ93F2NS3Uj0/j71uBh1TUctsDuU2s4f+G4oYU5Hu6s1T+/ihxf7WAk9y6K+FmTHiPUzrYlOWw==" saltValue="QTHCyEG60Na9LdHXTGvpzw==" spinCount="100000" sheet="1" objects="1" scenarios="1" selectLockedCells="1"/>
  <mergeCells count="16"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  <mergeCell ref="E40:F40"/>
    <mergeCell ref="F35:G35"/>
    <mergeCell ref="E36:J36"/>
    <mergeCell ref="I27:J29"/>
    <mergeCell ref="I30:J30"/>
    <mergeCell ref="G31:I31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G31" r:id="rId1" display="sogoseisaku@city.kani.lg.jp" xr:uid="{00000000-0004-0000-0000-000000000000}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171450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171450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171450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workbookViewId="0">
      <selection activeCell="B10" sqref="B10"/>
    </sheetView>
  </sheetViews>
  <sheetFormatPr defaultRowHeight="18" x14ac:dyDescent="0.35"/>
  <cols>
    <col min="1" max="16384" width="9" style="1"/>
  </cols>
  <sheetData>
    <row r="2" spans="1:13" x14ac:dyDescent="0.35">
      <c r="D2" s="95" t="s">
        <v>72</v>
      </c>
      <c r="E2" s="96"/>
      <c r="F2" s="43" t="s">
        <v>71</v>
      </c>
    </row>
    <row r="3" spans="1:13" x14ac:dyDescent="0.35">
      <c r="B3" s="2"/>
      <c r="C3" s="2"/>
      <c r="D3" s="66"/>
      <c r="E3" s="66"/>
      <c r="F3" s="66" t="str">
        <f>IF(B3=TRUE,"2017年",IF(B4=TRUE,"2018年",IF(B5=TRUE,"2019年","")))</f>
        <v/>
      </c>
    </row>
    <row r="4" spans="1:13" x14ac:dyDescent="0.35">
      <c r="B4" s="2"/>
      <c r="C4" s="3"/>
      <c r="D4" s="68"/>
      <c r="E4" s="44" t="s">
        <v>73</v>
      </c>
      <c r="F4" s="71" t="str">
        <f>IF(D4=1,"初級",IF(D4=2,"中級",IF(D4=3,"上級","")))</f>
        <v/>
      </c>
    </row>
    <row r="5" spans="1:13" x14ac:dyDescent="0.35">
      <c r="B5" s="2"/>
      <c r="C5" s="2"/>
      <c r="D5" s="67"/>
      <c r="E5" s="67"/>
      <c r="F5" s="67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7" t="s">
        <v>74</v>
      </c>
      <c r="B8" s="99" t="s">
        <v>90</v>
      </c>
      <c r="C8" s="100"/>
      <c r="D8" s="100"/>
      <c r="E8" s="101" t="s">
        <v>78</v>
      </c>
      <c r="F8" s="118" t="s">
        <v>59</v>
      </c>
      <c r="G8" s="114" t="s">
        <v>79</v>
      </c>
      <c r="H8" s="115"/>
      <c r="I8" s="116"/>
      <c r="J8" s="96" t="s">
        <v>80</v>
      </c>
      <c r="K8" s="117"/>
      <c r="L8" s="117"/>
      <c r="M8" s="106" t="s">
        <v>81</v>
      </c>
    </row>
    <row r="9" spans="1:13" x14ac:dyDescent="0.35">
      <c r="A9" s="98"/>
      <c r="B9" s="44" t="s">
        <v>75</v>
      </c>
      <c r="C9" s="44" t="s">
        <v>76</v>
      </c>
      <c r="D9" s="44" t="s">
        <v>77</v>
      </c>
      <c r="E9" s="102"/>
      <c r="F9" s="118"/>
      <c r="G9" s="57" t="s">
        <v>93</v>
      </c>
      <c r="H9" s="45" t="s">
        <v>94</v>
      </c>
      <c r="I9" s="58" t="s">
        <v>95</v>
      </c>
      <c r="J9" s="55" t="s">
        <v>93</v>
      </c>
      <c r="K9" s="45" t="s">
        <v>94</v>
      </c>
      <c r="L9" s="45" t="s">
        <v>95</v>
      </c>
      <c r="M9" s="107"/>
    </row>
    <row r="10" spans="1:13" x14ac:dyDescent="0.35">
      <c r="A10" s="45" t="s">
        <v>0</v>
      </c>
      <c r="B10" s="69"/>
      <c r="C10" s="69"/>
      <c r="D10" s="69"/>
      <c r="E10" s="46" t="str">
        <f>IF(COUNTIF(B10:D10,TRUE)&gt;1,"×","")</f>
        <v/>
      </c>
      <c r="F10" s="48">
        <f>IF(E10="×",0,IF(B10=TRUE,1,IF(C10=TRUE,2,IF(D10=TRUE,3,0))))</f>
        <v>0</v>
      </c>
      <c r="G10" s="57">
        <v>1</v>
      </c>
      <c r="H10" s="45">
        <v>2</v>
      </c>
      <c r="I10" s="58">
        <v>3</v>
      </c>
      <c r="J10" s="55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54" t="str">
        <f>IF($H$41=TRUE,HLOOKUP($F$4,$J$9:$L$39,MID(A10,2,2)+1,FALSE),"")</f>
        <v/>
      </c>
    </row>
    <row r="11" spans="1:13" x14ac:dyDescent="0.35">
      <c r="A11" s="45" t="s">
        <v>50</v>
      </c>
      <c r="B11" s="69"/>
      <c r="C11" s="69"/>
      <c r="D11" s="69"/>
      <c r="E11" s="46" t="str">
        <f t="shared" ref="E11:E39" si="3">IF(COUNTIF(B11:D11,TRUE)&gt;1,"×","")</f>
        <v/>
      </c>
      <c r="F11" s="48">
        <f t="shared" ref="F11:F39" si="4">IF(E11="×",0,IF(B11=TRUE,1,IF(C11=TRUE,2,IF(D11=TRUE,3,0))))</f>
        <v>0</v>
      </c>
      <c r="G11" s="57">
        <v>3</v>
      </c>
      <c r="H11" s="45">
        <v>1</v>
      </c>
      <c r="I11" s="58">
        <v>2</v>
      </c>
      <c r="J11" s="55" t="str">
        <f t="shared" si="0"/>
        <v>×</v>
      </c>
      <c r="K11" s="45" t="str">
        <f t="shared" si="1"/>
        <v>×</v>
      </c>
      <c r="L11" s="45" t="str">
        <f t="shared" si="2"/>
        <v>×</v>
      </c>
      <c r="M11" s="54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69"/>
      <c r="C12" s="69"/>
      <c r="D12" s="69"/>
      <c r="E12" s="46" t="str">
        <f t="shared" si="3"/>
        <v/>
      </c>
      <c r="F12" s="48">
        <f t="shared" si="4"/>
        <v>0</v>
      </c>
      <c r="G12" s="57">
        <v>3</v>
      </c>
      <c r="H12" s="45">
        <v>1</v>
      </c>
      <c r="I12" s="58">
        <v>2</v>
      </c>
      <c r="J12" s="55" t="str">
        <f t="shared" si="0"/>
        <v>×</v>
      </c>
      <c r="K12" s="45" t="str">
        <f t="shared" si="1"/>
        <v>×</v>
      </c>
      <c r="L12" s="45" t="str">
        <f t="shared" si="2"/>
        <v>×</v>
      </c>
      <c r="M12" s="54" t="str">
        <f t="shared" si="5"/>
        <v/>
      </c>
    </row>
    <row r="13" spans="1:13" x14ac:dyDescent="0.35">
      <c r="A13" s="45" t="s">
        <v>52</v>
      </c>
      <c r="B13" s="69"/>
      <c r="C13" s="69"/>
      <c r="D13" s="69"/>
      <c r="E13" s="46" t="str">
        <f t="shared" si="3"/>
        <v/>
      </c>
      <c r="F13" s="48">
        <f t="shared" si="4"/>
        <v>0</v>
      </c>
      <c r="G13" s="57">
        <v>3</v>
      </c>
      <c r="H13" s="45">
        <v>2</v>
      </c>
      <c r="I13" s="58">
        <v>1</v>
      </c>
      <c r="J13" s="55" t="str">
        <f t="shared" si="0"/>
        <v>×</v>
      </c>
      <c r="K13" s="45" t="str">
        <f t="shared" si="1"/>
        <v>×</v>
      </c>
      <c r="L13" s="45" t="str">
        <f t="shared" si="2"/>
        <v>×</v>
      </c>
      <c r="M13" s="54" t="str">
        <f t="shared" si="5"/>
        <v/>
      </c>
    </row>
    <row r="14" spans="1:13" x14ac:dyDescent="0.35">
      <c r="A14" s="45" t="s">
        <v>5</v>
      </c>
      <c r="B14" s="69"/>
      <c r="C14" s="69"/>
      <c r="D14" s="69"/>
      <c r="E14" s="46" t="str">
        <f t="shared" si="3"/>
        <v/>
      </c>
      <c r="F14" s="48">
        <f t="shared" si="4"/>
        <v>0</v>
      </c>
      <c r="G14" s="57">
        <v>1</v>
      </c>
      <c r="H14" s="45">
        <v>3</v>
      </c>
      <c r="I14" s="58">
        <v>2</v>
      </c>
      <c r="J14" s="55" t="str">
        <f t="shared" si="0"/>
        <v>×</v>
      </c>
      <c r="K14" s="45" t="str">
        <f t="shared" si="1"/>
        <v>×</v>
      </c>
      <c r="L14" s="45" t="str">
        <f t="shared" si="2"/>
        <v>×</v>
      </c>
      <c r="M14" s="54" t="str">
        <f t="shared" si="5"/>
        <v/>
      </c>
    </row>
    <row r="15" spans="1:13" x14ac:dyDescent="0.35">
      <c r="A15" s="45" t="s">
        <v>7</v>
      </c>
      <c r="B15" s="69"/>
      <c r="C15" s="69"/>
      <c r="D15" s="69"/>
      <c r="E15" s="46" t="str">
        <f t="shared" si="3"/>
        <v/>
      </c>
      <c r="F15" s="48">
        <f t="shared" si="4"/>
        <v>0</v>
      </c>
      <c r="G15" s="57">
        <v>2</v>
      </c>
      <c r="H15" s="45">
        <v>1</v>
      </c>
      <c r="I15" s="58">
        <v>1</v>
      </c>
      <c r="J15" s="55" t="str">
        <f t="shared" si="0"/>
        <v>×</v>
      </c>
      <c r="K15" s="45" t="str">
        <f t="shared" si="1"/>
        <v>×</v>
      </c>
      <c r="L15" s="45" t="str">
        <f t="shared" si="2"/>
        <v>×</v>
      </c>
      <c r="M15" s="54" t="str">
        <f t="shared" si="5"/>
        <v/>
      </c>
    </row>
    <row r="16" spans="1:13" x14ac:dyDescent="0.35">
      <c r="A16" s="45" t="s">
        <v>9</v>
      </c>
      <c r="B16" s="69"/>
      <c r="C16" s="69"/>
      <c r="D16" s="69"/>
      <c r="E16" s="46" t="str">
        <f t="shared" si="3"/>
        <v/>
      </c>
      <c r="F16" s="48">
        <f t="shared" si="4"/>
        <v>0</v>
      </c>
      <c r="G16" s="57">
        <v>3</v>
      </c>
      <c r="H16" s="45">
        <v>2</v>
      </c>
      <c r="I16" s="58">
        <v>1</v>
      </c>
      <c r="J16" s="55" t="str">
        <f t="shared" si="0"/>
        <v>×</v>
      </c>
      <c r="K16" s="45" t="str">
        <f t="shared" si="1"/>
        <v>×</v>
      </c>
      <c r="L16" s="45" t="str">
        <f t="shared" si="2"/>
        <v>×</v>
      </c>
      <c r="M16" s="54" t="str">
        <f t="shared" si="5"/>
        <v/>
      </c>
    </row>
    <row r="17" spans="1:13" x14ac:dyDescent="0.35">
      <c r="A17" s="45" t="s">
        <v>10</v>
      </c>
      <c r="B17" s="69"/>
      <c r="C17" s="69"/>
      <c r="D17" s="69"/>
      <c r="E17" s="46" t="str">
        <f t="shared" si="3"/>
        <v/>
      </c>
      <c r="F17" s="48">
        <f t="shared" si="4"/>
        <v>0</v>
      </c>
      <c r="G17" s="57">
        <v>2</v>
      </c>
      <c r="H17" s="45">
        <v>3</v>
      </c>
      <c r="I17" s="58">
        <v>1</v>
      </c>
      <c r="J17" s="55" t="str">
        <f t="shared" si="0"/>
        <v>×</v>
      </c>
      <c r="K17" s="45" t="str">
        <f t="shared" si="1"/>
        <v>×</v>
      </c>
      <c r="L17" s="45" t="str">
        <f t="shared" si="2"/>
        <v>×</v>
      </c>
      <c r="M17" s="54" t="str">
        <f t="shared" si="5"/>
        <v/>
      </c>
    </row>
    <row r="18" spans="1:13" x14ac:dyDescent="0.35">
      <c r="A18" s="45" t="s">
        <v>11</v>
      </c>
      <c r="B18" s="69"/>
      <c r="C18" s="69"/>
      <c r="D18" s="69"/>
      <c r="E18" s="46" t="str">
        <f t="shared" si="3"/>
        <v/>
      </c>
      <c r="F18" s="48">
        <f t="shared" si="4"/>
        <v>0</v>
      </c>
      <c r="G18" s="57">
        <v>2</v>
      </c>
      <c r="H18" s="45">
        <v>2</v>
      </c>
      <c r="I18" s="58">
        <v>3</v>
      </c>
      <c r="J18" s="55" t="str">
        <f t="shared" si="0"/>
        <v>×</v>
      </c>
      <c r="K18" s="45" t="str">
        <f t="shared" si="1"/>
        <v>×</v>
      </c>
      <c r="L18" s="45" t="str">
        <f t="shared" si="2"/>
        <v>×</v>
      </c>
      <c r="M18" s="54" t="str">
        <f t="shared" si="5"/>
        <v/>
      </c>
    </row>
    <row r="19" spans="1:13" x14ac:dyDescent="0.35">
      <c r="A19" s="45" t="s">
        <v>12</v>
      </c>
      <c r="B19" s="69"/>
      <c r="C19" s="69"/>
      <c r="D19" s="69"/>
      <c r="E19" s="46" t="str">
        <f t="shared" si="3"/>
        <v/>
      </c>
      <c r="F19" s="48">
        <f t="shared" si="4"/>
        <v>0</v>
      </c>
      <c r="G19" s="57">
        <v>3</v>
      </c>
      <c r="H19" s="45">
        <v>2</v>
      </c>
      <c r="I19" s="58">
        <v>1</v>
      </c>
      <c r="J19" s="55" t="str">
        <f t="shared" si="0"/>
        <v>×</v>
      </c>
      <c r="K19" s="45" t="str">
        <f t="shared" si="1"/>
        <v>×</v>
      </c>
      <c r="L19" s="45" t="str">
        <f t="shared" si="2"/>
        <v>×</v>
      </c>
      <c r="M19" s="54" t="str">
        <f t="shared" si="5"/>
        <v/>
      </c>
    </row>
    <row r="20" spans="1:13" x14ac:dyDescent="0.35">
      <c r="A20" s="45" t="s">
        <v>13</v>
      </c>
      <c r="B20" s="69"/>
      <c r="C20" s="69"/>
      <c r="D20" s="69"/>
      <c r="E20" s="46" t="str">
        <f t="shared" si="3"/>
        <v/>
      </c>
      <c r="F20" s="48">
        <f t="shared" si="4"/>
        <v>0</v>
      </c>
      <c r="G20" s="57">
        <v>3</v>
      </c>
      <c r="H20" s="45">
        <v>2</v>
      </c>
      <c r="I20" s="58">
        <v>3</v>
      </c>
      <c r="J20" s="55" t="str">
        <f t="shared" si="0"/>
        <v>×</v>
      </c>
      <c r="K20" s="45" t="str">
        <f t="shared" si="1"/>
        <v>×</v>
      </c>
      <c r="L20" s="45" t="str">
        <f t="shared" si="2"/>
        <v>×</v>
      </c>
      <c r="M20" s="54" t="str">
        <f t="shared" si="5"/>
        <v/>
      </c>
    </row>
    <row r="21" spans="1:13" x14ac:dyDescent="0.35">
      <c r="A21" s="45" t="s">
        <v>14</v>
      </c>
      <c r="B21" s="69"/>
      <c r="C21" s="69"/>
      <c r="D21" s="69"/>
      <c r="E21" s="46" t="str">
        <f t="shared" si="3"/>
        <v/>
      </c>
      <c r="F21" s="48">
        <f t="shared" si="4"/>
        <v>0</v>
      </c>
      <c r="G21" s="57">
        <v>2</v>
      </c>
      <c r="H21" s="45">
        <v>1</v>
      </c>
      <c r="I21" s="58">
        <v>1</v>
      </c>
      <c r="J21" s="55" t="str">
        <f t="shared" si="0"/>
        <v>×</v>
      </c>
      <c r="K21" s="45" t="str">
        <f t="shared" si="1"/>
        <v>×</v>
      </c>
      <c r="L21" s="45" t="str">
        <f t="shared" si="2"/>
        <v>×</v>
      </c>
      <c r="M21" s="54" t="str">
        <f t="shared" si="5"/>
        <v/>
      </c>
    </row>
    <row r="22" spans="1:13" x14ac:dyDescent="0.35">
      <c r="A22" s="45" t="s">
        <v>15</v>
      </c>
      <c r="B22" s="69"/>
      <c r="C22" s="69"/>
      <c r="D22" s="69"/>
      <c r="E22" s="46" t="str">
        <f t="shared" si="3"/>
        <v/>
      </c>
      <c r="F22" s="48">
        <f t="shared" si="4"/>
        <v>0</v>
      </c>
      <c r="G22" s="57">
        <v>3</v>
      </c>
      <c r="H22" s="45">
        <v>3</v>
      </c>
      <c r="I22" s="58">
        <v>2</v>
      </c>
      <c r="J22" s="55" t="str">
        <f t="shared" si="0"/>
        <v>×</v>
      </c>
      <c r="K22" s="45" t="str">
        <f t="shared" si="1"/>
        <v>×</v>
      </c>
      <c r="L22" s="45" t="str">
        <f t="shared" si="2"/>
        <v>×</v>
      </c>
      <c r="M22" s="54" t="str">
        <f t="shared" si="5"/>
        <v/>
      </c>
    </row>
    <row r="23" spans="1:13" x14ac:dyDescent="0.35">
      <c r="A23" s="45" t="s">
        <v>16</v>
      </c>
      <c r="B23" s="69"/>
      <c r="C23" s="69"/>
      <c r="D23" s="69"/>
      <c r="E23" s="46" t="str">
        <f t="shared" si="3"/>
        <v/>
      </c>
      <c r="F23" s="48">
        <f t="shared" si="4"/>
        <v>0</v>
      </c>
      <c r="G23" s="57">
        <v>3</v>
      </c>
      <c r="H23" s="45">
        <v>2</v>
      </c>
      <c r="I23" s="58">
        <v>2</v>
      </c>
      <c r="J23" s="55" t="str">
        <f t="shared" si="0"/>
        <v>×</v>
      </c>
      <c r="K23" s="45" t="str">
        <f t="shared" si="1"/>
        <v>×</v>
      </c>
      <c r="L23" s="45" t="str">
        <f t="shared" si="2"/>
        <v>×</v>
      </c>
      <c r="M23" s="54" t="str">
        <f t="shared" si="5"/>
        <v/>
      </c>
    </row>
    <row r="24" spans="1:13" x14ac:dyDescent="0.35">
      <c r="A24" s="45" t="s">
        <v>17</v>
      </c>
      <c r="B24" s="69"/>
      <c r="C24" s="69"/>
      <c r="D24" s="69"/>
      <c r="E24" s="46" t="str">
        <f t="shared" si="3"/>
        <v/>
      </c>
      <c r="F24" s="48">
        <f t="shared" si="4"/>
        <v>0</v>
      </c>
      <c r="G24" s="57">
        <v>3</v>
      </c>
      <c r="H24" s="45">
        <v>2</v>
      </c>
      <c r="I24" s="58">
        <v>1</v>
      </c>
      <c r="J24" s="55" t="str">
        <f t="shared" si="0"/>
        <v>×</v>
      </c>
      <c r="K24" s="45" t="str">
        <f t="shared" si="1"/>
        <v>×</v>
      </c>
      <c r="L24" s="45" t="str">
        <f t="shared" si="2"/>
        <v>×</v>
      </c>
      <c r="M24" s="54" t="str">
        <f t="shared" si="5"/>
        <v/>
      </c>
    </row>
    <row r="25" spans="1:13" x14ac:dyDescent="0.35">
      <c r="A25" s="45" t="s">
        <v>18</v>
      </c>
      <c r="B25" s="69"/>
      <c r="C25" s="70"/>
      <c r="D25" s="70"/>
      <c r="E25" s="46" t="str">
        <f t="shared" si="3"/>
        <v/>
      </c>
      <c r="F25" s="48">
        <f t="shared" si="4"/>
        <v>0</v>
      </c>
      <c r="G25" s="57">
        <v>1</v>
      </c>
      <c r="H25" s="45">
        <v>2</v>
      </c>
      <c r="I25" s="58">
        <v>2</v>
      </c>
      <c r="J25" s="55" t="str">
        <f t="shared" si="0"/>
        <v>×</v>
      </c>
      <c r="K25" s="45" t="str">
        <f t="shared" si="1"/>
        <v>×</v>
      </c>
      <c r="L25" s="45" t="str">
        <f t="shared" si="2"/>
        <v>×</v>
      </c>
      <c r="M25" s="54" t="str">
        <f t="shared" si="5"/>
        <v/>
      </c>
    </row>
    <row r="26" spans="1:13" x14ac:dyDescent="0.35">
      <c r="A26" s="45" t="s">
        <v>20</v>
      </c>
      <c r="B26" s="69"/>
      <c r="C26" s="70"/>
      <c r="D26" s="70"/>
      <c r="E26" s="46" t="str">
        <f t="shared" si="3"/>
        <v/>
      </c>
      <c r="F26" s="48">
        <f t="shared" si="4"/>
        <v>0</v>
      </c>
      <c r="G26" s="57">
        <v>3</v>
      </c>
      <c r="H26" s="45">
        <v>2</v>
      </c>
      <c r="I26" s="58">
        <v>2</v>
      </c>
      <c r="J26" s="55" t="str">
        <f t="shared" si="0"/>
        <v>×</v>
      </c>
      <c r="K26" s="45" t="str">
        <f t="shared" si="1"/>
        <v>×</v>
      </c>
      <c r="L26" s="45" t="str">
        <f t="shared" si="2"/>
        <v>×</v>
      </c>
      <c r="M26" s="54" t="str">
        <f t="shared" si="5"/>
        <v/>
      </c>
    </row>
    <row r="27" spans="1:13" x14ac:dyDescent="0.35">
      <c r="A27" s="45" t="s">
        <v>22</v>
      </c>
      <c r="B27" s="69"/>
      <c r="C27" s="70"/>
      <c r="D27" s="70"/>
      <c r="E27" s="46" t="str">
        <f t="shared" si="3"/>
        <v/>
      </c>
      <c r="F27" s="48">
        <f t="shared" si="4"/>
        <v>0</v>
      </c>
      <c r="G27" s="57">
        <v>2</v>
      </c>
      <c r="H27" s="45">
        <v>3</v>
      </c>
      <c r="I27" s="58">
        <v>3</v>
      </c>
      <c r="J27" s="55" t="str">
        <f t="shared" si="0"/>
        <v>×</v>
      </c>
      <c r="K27" s="45" t="str">
        <f t="shared" si="1"/>
        <v>×</v>
      </c>
      <c r="L27" s="45" t="str">
        <f t="shared" si="2"/>
        <v>×</v>
      </c>
      <c r="M27" s="54" t="str">
        <f t="shared" si="5"/>
        <v/>
      </c>
    </row>
    <row r="28" spans="1:13" x14ac:dyDescent="0.35">
      <c r="A28" s="45" t="s">
        <v>24</v>
      </c>
      <c r="B28" s="69"/>
      <c r="C28" s="70"/>
      <c r="D28" s="70"/>
      <c r="E28" s="46" t="str">
        <f t="shared" si="3"/>
        <v/>
      </c>
      <c r="F28" s="48">
        <f t="shared" si="4"/>
        <v>0</v>
      </c>
      <c r="G28" s="57">
        <v>2</v>
      </c>
      <c r="H28" s="45">
        <v>2</v>
      </c>
      <c r="I28" s="58">
        <v>3</v>
      </c>
      <c r="J28" s="55" t="str">
        <f t="shared" si="0"/>
        <v>×</v>
      </c>
      <c r="K28" s="45" t="str">
        <f t="shared" si="1"/>
        <v>×</v>
      </c>
      <c r="L28" s="45" t="str">
        <f t="shared" si="2"/>
        <v>×</v>
      </c>
      <c r="M28" s="54" t="str">
        <f t="shared" si="5"/>
        <v/>
      </c>
    </row>
    <row r="29" spans="1:13" x14ac:dyDescent="0.35">
      <c r="A29" s="45" t="s">
        <v>26</v>
      </c>
      <c r="B29" s="69"/>
      <c r="C29" s="70"/>
      <c r="D29" s="70"/>
      <c r="E29" s="46" t="str">
        <f t="shared" si="3"/>
        <v/>
      </c>
      <c r="F29" s="48">
        <f t="shared" si="4"/>
        <v>0</v>
      </c>
      <c r="G29" s="57">
        <v>2</v>
      </c>
      <c r="H29" s="45">
        <v>3</v>
      </c>
      <c r="I29" s="58">
        <v>2</v>
      </c>
      <c r="J29" s="55" t="str">
        <f t="shared" si="0"/>
        <v>×</v>
      </c>
      <c r="K29" s="45" t="str">
        <f t="shared" si="1"/>
        <v>×</v>
      </c>
      <c r="L29" s="45" t="str">
        <f t="shared" si="2"/>
        <v>×</v>
      </c>
      <c r="M29" s="54" t="str">
        <f t="shared" si="5"/>
        <v/>
      </c>
    </row>
    <row r="30" spans="1:13" x14ac:dyDescent="0.35">
      <c r="A30" s="45" t="s">
        <v>28</v>
      </c>
      <c r="B30" s="69"/>
      <c r="C30" s="70"/>
      <c r="D30" s="70"/>
      <c r="E30" s="46" t="str">
        <f t="shared" si="3"/>
        <v/>
      </c>
      <c r="F30" s="48">
        <f t="shared" si="4"/>
        <v>0</v>
      </c>
      <c r="G30" s="57">
        <v>1</v>
      </c>
      <c r="H30" s="45">
        <v>1</v>
      </c>
      <c r="I30" s="58">
        <v>3</v>
      </c>
      <c r="J30" s="55" t="str">
        <f t="shared" si="0"/>
        <v>×</v>
      </c>
      <c r="K30" s="45" t="str">
        <f t="shared" si="1"/>
        <v>×</v>
      </c>
      <c r="L30" s="45" t="str">
        <f t="shared" si="2"/>
        <v>×</v>
      </c>
      <c r="M30" s="54" t="str">
        <f t="shared" si="5"/>
        <v/>
      </c>
    </row>
    <row r="31" spans="1:13" x14ac:dyDescent="0.35">
      <c r="A31" s="45" t="s">
        <v>30</v>
      </c>
      <c r="B31" s="69"/>
      <c r="C31" s="70"/>
      <c r="D31" s="70"/>
      <c r="E31" s="46" t="str">
        <f t="shared" si="3"/>
        <v/>
      </c>
      <c r="F31" s="48">
        <f t="shared" si="4"/>
        <v>0</v>
      </c>
      <c r="G31" s="57">
        <v>1</v>
      </c>
      <c r="H31" s="45">
        <v>1</v>
      </c>
      <c r="I31" s="58">
        <v>2</v>
      </c>
      <c r="J31" s="55" t="str">
        <f t="shared" si="0"/>
        <v>×</v>
      </c>
      <c r="K31" s="45" t="str">
        <f t="shared" si="1"/>
        <v>×</v>
      </c>
      <c r="L31" s="45" t="str">
        <f t="shared" si="2"/>
        <v>×</v>
      </c>
      <c r="M31" s="54" t="str">
        <f t="shared" si="5"/>
        <v/>
      </c>
    </row>
    <row r="32" spans="1:13" x14ac:dyDescent="0.35">
      <c r="A32" s="45" t="s">
        <v>32</v>
      </c>
      <c r="B32" s="69"/>
      <c r="C32" s="70"/>
      <c r="D32" s="70"/>
      <c r="E32" s="46" t="str">
        <f t="shared" si="3"/>
        <v/>
      </c>
      <c r="F32" s="48">
        <f t="shared" si="4"/>
        <v>0</v>
      </c>
      <c r="G32" s="57">
        <v>2</v>
      </c>
      <c r="H32" s="45">
        <v>1</v>
      </c>
      <c r="I32" s="58">
        <v>2</v>
      </c>
      <c r="J32" s="55" t="str">
        <f t="shared" si="0"/>
        <v>×</v>
      </c>
      <c r="K32" s="45" t="str">
        <f t="shared" si="1"/>
        <v>×</v>
      </c>
      <c r="L32" s="45" t="str">
        <f t="shared" si="2"/>
        <v>×</v>
      </c>
      <c r="M32" s="54" t="str">
        <f t="shared" si="5"/>
        <v/>
      </c>
    </row>
    <row r="33" spans="1:13" x14ac:dyDescent="0.35">
      <c r="A33" s="45" t="s">
        <v>34</v>
      </c>
      <c r="B33" s="69"/>
      <c r="C33" s="70"/>
      <c r="D33" s="70"/>
      <c r="E33" s="46" t="str">
        <f t="shared" si="3"/>
        <v/>
      </c>
      <c r="F33" s="48">
        <f t="shared" si="4"/>
        <v>0</v>
      </c>
      <c r="G33" s="57">
        <v>3</v>
      </c>
      <c r="H33" s="45">
        <v>1</v>
      </c>
      <c r="I33" s="58">
        <v>1</v>
      </c>
      <c r="J33" s="55" t="str">
        <f t="shared" si="0"/>
        <v>×</v>
      </c>
      <c r="K33" s="45" t="str">
        <f t="shared" si="1"/>
        <v>×</v>
      </c>
      <c r="L33" s="45" t="str">
        <f t="shared" si="2"/>
        <v>×</v>
      </c>
      <c r="M33" s="54" t="str">
        <f t="shared" si="5"/>
        <v/>
      </c>
    </row>
    <row r="34" spans="1:13" x14ac:dyDescent="0.35">
      <c r="A34" s="45" t="s">
        <v>36</v>
      </c>
      <c r="B34" s="69"/>
      <c r="C34" s="70"/>
      <c r="D34" s="70"/>
      <c r="E34" s="46" t="str">
        <f t="shared" si="3"/>
        <v/>
      </c>
      <c r="F34" s="48">
        <f t="shared" si="4"/>
        <v>0</v>
      </c>
      <c r="G34" s="57">
        <v>3</v>
      </c>
      <c r="H34" s="45">
        <v>1</v>
      </c>
      <c r="I34" s="58">
        <v>2</v>
      </c>
      <c r="J34" s="55" t="str">
        <f t="shared" si="0"/>
        <v>×</v>
      </c>
      <c r="K34" s="45" t="str">
        <f t="shared" si="1"/>
        <v>×</v>
      </c>
      <c r="L34" s="45" t="str">
        <f t="shared" si="2"/>
        <v>×</v>
      </c>
      <c r="M34" s="54" t="str">
        <f t="shared" si="5"/>
        <v/>
      </c>
    </row>
    <row r="35" spans="1:13" x14ac:dyDescent="0.35">
      <c r="A35" s="45" t="s">
        <v>38</v>
      </c>
      <c r="B35" s="69"/>
      <c r="C35" s="70"/>
      <c r="D35" s="70"/>
      <c r="E35" s="46" t="str">
        <f t="shared" si="3"/>
        <v/>
      </c>
      <c r="F35" s="48">
        <f t="shared" si="4"/>
        <v>0</v>
      </c>
      <c r="G35" s="57">
        <v>1</v>
      </c>
      <c r="H35" s="45">
        <v>3</v>
      </c>
      <c r="I35" s="58">
        <v>1</v>
      </c>
      <c r="J35" s="55" t="str">
        <f t="shared" si="0"/>
        <v>×</v>
      </c>
      <c r="K35" s="45" t="str">
        <f t="shared" si="1"/>
        <v>×</v>
      </c>
      <c r="L35" s="45" t="str">
        <f t="shared" si="2"/>
        <v>×</v>
      </c>
      <c r="M35" s="54" t="str">
        <f t="shared" si="5"/>
        <v/>
      </c>
    </row>
    <row r="36" spans="1:13" x14ac:dyDescent="0.35">
      <c r="A36" s="45" t="s">
        <v>40</v>
      </c>
      <c r="B36" s="69"/>
      <c r="C36" s="70"/>
      <c r="D36" s="70"/>
      <c r="E36" s="46" t="str">
        <f t="shared" si="3"/>
        <v/>
      </c>
      <c r="F36" s="48">
        <f t="shared" si="4"/>
        <v>0</v>
      </c>
      <c r="G36" s="57">
        <v>3</v>
      </c>
      <c r="H36" s="45">
        <v>3</v>
      </c>
      <c r="I36" s="58">
        <v>3</v>
      </c>
      <c r="J36" s="55" t="str">
        <f t="shared" si="0"/>
        <v>×</v>
      </c>
      <c r="K36" s="45" t="str">
        <f t="shared" si="1"/>
        <v>×</v>
      </c>
      <c r="L36" s="45" t="str">
        <f t="shared" si="2"/>
        <v>×</v>
      </c>
      <c r="M36" s="54" t="str">
        <f t="shared" si="5"/>
        <v/>
      </c>
    </row>
    <row r="37" spans="1:13" x14ac:dyDescent="0.35">
      <c r="A37" s="45" t="s">
        <v>42</v>
      </c>
      <c r="B37" s="69"/>
      <c r="C37" s="70"/>
      <c r="D37" s="70"/>
      <c r="E37" s="46" t="str">
        <f t="shared" si="3"/>
        <v/>
      </c>
      <c r="F37" s="48">
        <f t="shared" si="4"/>
        <v>0</v>
      </c>
      <c r="G37" s="57">
        <v>2</v>
      </c>
      <c r="H37" s="45">
        <v>1</v>
      </c>
      <c r="I37" s="58">
        <v>3</v>
      </c>
      <c r="J37" s="55" t="str">
        <f t="shared" si="0"/>
        <v>×</v>
      </c>
      <c r="K37" s="45" t="str">
        <f t="shared" si="1"/>
        <v>×</v>
      </c>
      <c r="L37" s="45" t="str">
        <f t="shared" si="2"/>
        <v>×</v>
      </c>
      <c r="M37" s="54" t="str">
        <f t="shared" si="5"/>
        <v/>
      </c>
    </row>
    <row r="38" spans="1:13" x14ac:dyDescent="0.35">
      <c r="A38" s="45" t="s">
        <v>44</v>
      </c>
      <c r="B38" s="69"/>
      <c r="C38" s="70"/>
      <c r="D38" s="70"/>
      <c r="E38" s="46" t="str">
        <f t="shared" si="3"/>
        <v/>
      </c>
      <c r="F38" s="48">
        <f t="shared" si="4"/>
        <v>0</v>
      </c>
      <c r="G38" s="57">
        <v>1</v>
      </c>
      <c r="H38" s="45">
        <v>2</v>
      </c>
      <c r="I38" s="58">
        <v>1</v>
      </c>
      <c r="J38" s="55" t="str">
        <f t="shared" si="0"/>
        <v>×</v>
      </c>
      <c r="K38" s="45" t="str">
        <f t="shared" si="1"/>
        <v>×</v>
      </c>
      <c r="L38" s="45" t="str">
        <f t="shared" si="2"/>
        <v>×</v>
      </c>
      <c r="M38" s="54" t="str">
        <f t="shared" si="5"/>
        <v/>
      </c>
    </row>
    <row r="39" spans="1:13" ht="18.75" thickBot="1" x14ac:dyDescent="0.4">
      <c r="A39" s="45" t="s">
        <v>46</v>
      </c>
      <c r="B39" s="69"/>
      <c r="C39" s="70"/>
      <c r="D39" s="70"/>
      <c r="E39" s="46" t="str">
        <f t="shared" si="3"/>
        <v/>
      </c>
      <c r="F39" s="48">
        <f t="shared" si="4"/>
        <v>0</v>
      </c>
      <c r="G39" s="59">
        <v>1</v>
      </c>
      <c r="H39" s="60">
        <v>2</v>
      </c>
      <c r="I39" s="61">
        <v>2</v>
      </c>
      <c r="J39" s="55" t="str">
        <f t="shared" si="0"/>
        <v>×</v>
      </c>
      <c r="K39" s="45" t="str">
        <f t="shared" si="1"/>
        <v>×</v>
      </c>
      <c r="L39" s="45" t="str">
        <f t="shared" si="2"/>
        <v>×</v>
      </c>
      <c r="M39" s="54" t="str">
        <f t="shared" si="5"/>
        <v/>
      </c>
    </row>
    <row r="40" spans="1:13" x14ac:dyDescent="0.35">
      <c r="A40" s="108" t="s">
        <v>85</v>
      </c>
      <c r="B40" s="47" t="str">
        <f>IF(COUNTIF(E10:E39,"×")&gt;0,"※二重チェックがあります","")</f>
        <v/>
      </c>
      <c r="C40" s="110" t="s">
        <v>82</v>
      </c>
      <c r="D40" s="111"/>
      <c r="F40" s="103" t="s">
        <v>88</v>
      </c>
      <c r="G40" s="104"/>
      <c r="H40" s="105"/>
      <c r="I40" s="56" t="s">
        <v>86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50"/>
    </row>
    <row r="41" spans="1:13" x14ac:dyDescent="0.35">
      <c r="A41" s="109"/>
      <c r="B41" s="47" t="str">
        <f>IF(H41=FALSE,"",IF(F4="","※級が未選択です！",""))</f>
        <v/>
      </c>
      <c r="C41" s="112" t="s">
        <v>83</v>
      </c>
      <c r="D41" s="113"/>
      <c r="F41" s="43" t="s">
        <v>56</v>
      </c>
      <c r="G41" s="47" t="str">
        <f>IF(F4="初級",J40,IF(F4="中級",K40,IF(F4="上級",L40,"")))</f>
        <v/>
      </c>
      <c r="H41" s="43" t="b">
        <v>0</v>
      </c>
      <c r="I41" s="49" t="str">
        <f>IF(H41=TRUE,G41,"")</f>
        <v/>
      </c>
      <c r="J41" s="51"/>
      <c r="K41" s="52"/>
      <c r="L41" s="53"/>
      <c r="M41" s="47" t="str">
        <f>IF(G41="","",IF(AND(G41&gt;23,H41=TRUE),"合格です！",""))</f>
        <v/>
      </c>
    </row>
    <row r="42" spans="1:13" x14ac:dyDescent="0.35">
      <c r="G42" s="1" t="s">
        <v>84</v>
      </c>
      <c r="H42" s="40"/>
      <c r="I42" s="1" t="s">
        <v>91</v>
      </c>
      <c r="M42" s="1" t="s">
        <v>92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2025-05-07T03:01:43Z</dcterms:modified>
</cp:coreProperties>
</file>